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tabRatio="699" activeTab="2"/>
  </bookViews>
  <sheets>
    <sheet name="State EXAMPLE-Student Support" sheetId="1" r:id="rId1"/>
    <sheet name="Perkins EXAMPLE-Student Success" sheetId="2" r:id="rId2"/>
    <sheet name="AEFLA EXAMPLE-Comprehensive Srv" sheetId="3" r:id="rId3"/>
  </sheets>
  <definedNames/>
  <calcPr fullCalcOnLoad="1"/>
</workbook>
</file>

<file path=xl/sharedStrings.xml><?xml version="1.0" encoding="utf-8"?>
<sst xmlns="http://schemas.openxmlformats.org/spreadsheetml/2006/main" count="438" uniqueCount="68">
  <si>
    <t xml:space="preserve">STANDARD  FINANCIAL REPORT       </t>
  </si>
  <si>
    <t>PROJECT NUMBER :</t>
  </si>
  <si>
    <t xml:space="preserve"> </t>
  </si>
  <si>
    <t>PROJECT TITLE:</t>
  </si>
  <si>
    <t xml:space="preserve">CURRENT BUDGET/REPORT PERIOD:  </t>
  </si>
  <si>
    <t>FROM:</t>
  </si>
  <si>
    <t>TO:</t>
  </si>
  <si>
    <t>BUDGET</t>
  </si>
  <si>
    <t xml:space="preserve">PREVIOUS EXPENDITURE REPORTS </t>
  </si>
  <si>
    <t>RATE</t>
  </si>
  <si>
    <t>REPORT PERIOD:</t>
  </si>
  <si>
    <t>BUDGET LINES</t>
  </si>
  <si>
    <t xml:space="preserve">  1.0   Administration</t>
  </si>
  <si>
    <t xml:space="preserve">  2.0   Salaries/Fringes</t>
  </si>
  <si>
    <t xml:space="preserve">  3.0   Travel</t>
  </si>
  <si>
    <t xml:space="preserve">  4.0   Equipment - Major</t>
  </si>
  <si>
    <t xml:space="preserve">  5.0   Equipment - Minor</t>
  </si>
  <si>
    <t xml:space="preserve">  6.0   Software</t>
  </si>
  <si>
    <t xml:space="preserve">  7.0   Supplies</t>
  </si>
  <si>
    <t xml:space="preserve">  8.0   Other</t>
  </si>
  <si>
    <t xml:space="preserve">    TOTAL COST</t>
  </si>
  <si>
    <t>TOTAL</t>
  </si>
  <si>
    <t>CURRENT</t>
  </si>
  <si>
    <t>PREVIOUS</t>
  </si>
  <si>
    <t>REPORT #</t>
  </si>
  <si>
    <t>REPORTED</t>
  </si>
  <si>
    <t>ENCUMB</t>
  </si>
  <si>
    <t>ENCUM/REP</t>
  </si>
  <si>
    <t>BALANCE</t>
  </si>
  <si>
    <t>REPORTS</t>
  </si>
  <si>
    <t>TO DATE</t>
  </si>
  <si>
    <t>ESTIMATE</t>
  </si>
  <si>
    <t>YES</t>
  </si>
  <si>
    <t>NO</t>
  </si>
  <si>
    <t>AUTHORIZED SIGNATURE:</t>
  </si>
  <si>
    <t>PREPARERS NAME:</t>
  </si>
  <si>
    <t>TELEPHONE NUMBER:</t>
  </si>
  <si>
    <t>DATE:</t>
  </si>
  <si>
    <t xml:space="preserve">DISTRICT/CBO NAME:  </t>
  </si>
  <si>
    <t>---------------------------&gt;</t>
  </si>
  <si>
    <t>--------&gt;</t>
  </si>
  <si>
    <t xml:space="preserve">    REIMBURSED AT----&gt;</t>
  </si>
  <si>
    <t xml:space="preserve">                    FINAL CLAIM?</t>
  </si>
  <si>
    <t>XXX</t>
  </si>
  <si>
    <t>President</t>
  </si>
  <si>
    <t>Sample Technical College</t>
  </si>
  <si>
    <t>Preparer</t>
  </si>
  <si>
    <t xml:space="preserve">xxx-xxx-xxxx </t>
  </si>
  <si>
    <t>Student Success</t>
  </si>
  <si>
    <t>Student Support</t>
  </si>
  <si>
    <t>xx-xxx-124-167</t>
  </si>
  <si>
    <t>xx-xxx-150-238</t>
  </si>
  <si>
    <t>7/1/17-9/30/17</t>
  </si>
  <si>
    <t>10/1/17-10/31/17</t>
  </si>
  <si>
    <t xml:space="preserve">11/1/17-11/30/17 </t>
  </si>
  <si>
    <t>12/1/17-12/31/17</t>
  </si>
  <si>
    <t>1/1/18-1/31/18</t>
  </si>
  <si>
    <t>x/xx/18</t>
  </si>
  <si>
    <t>6/1/18-6/30/18</t>
  </si>
  <si>
    <t>5/1/18-5/31/18</t>
  </si>
  <si>
    <t>4/1/18-4/30/18</t>
  </si>
  <si>
    <t>3/1/18-3/31/18</t>
  </si>
  <si>
    <t>2/1/18-2/28/18</t>
  </si>
  <si>
    <t>WISCONSIN TECHNICAL COLLEGE SYSTEM, 4622 UNIVERSITY AVENUE, PO BOX 7874, MADISON, WI  53707-7874</t>
  </si>
  <si>
    <t>Comprehensive Services</t>
  </si>
  <si>
    <t>xx-xxx-146-128</t>
  </si>
  <si>
    <t xml:space="preserve">  SFR 1    ( REVIEWED 8/17)</t>
  </si>
  <si>
    <t xml:space="preserve">  SFR 1  (REVIEWED 8/17)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</si>
</sst>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"/>
    <numFmt numFmtId="167" formatCode="#,##0.000"/>
    <numFmt numFmtId="168" formatCode="#,##0.0000"/>
    <numFmt numFmtId="169" formatCode="#,##0.0"/>
    <numFmt numFmtId="170" formatCode="0.00_);\(0.00\)"/>
  </numFmts>
  <fonts count="5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Arial MT"/>
      <family val="0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5"/>
      <color indexed="12"/>
      <name val="Arial"/>
      <family val="2"/>
    </font>
    <font>
      <b/>
      <u val="single"/>
      <sz val="15"/>
      <color indexed="8"/>
      <name val="Arial"/>
      <family val="2"/>
    </font>
    <font>
      <b/>
      <u val="single"/>
      <sz val="15"/>
      <color indexed="12"/>
      <name val="Arial"/>
      <family val="2"/>
    </font>
    <font>
      <b/>
      <sz val="15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9"/>
      <color indexed="20"/>
      <name val="Arial MT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 MT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9"/>
      <color theme="11"/>
      <name val="Arial MT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 MT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/>
    </xf>
    <xf numFmtId="14" fontId="10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164" fontId="10" fillId="0" borderId="11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64" fontId="10" fillId="0" borderId="0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/>
    </xf>
    <xf numFmtId="39" fontId="8" fillId="0" borderId="11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 locked="0"/>
    </xf>
    <xf numFmtId="39" fontId="10" fillId="0" borderId="10" xfId="0" applyNumberFormat="1" applyFont="1" applyBorder="1" applyAlignment="1" applyProtection="1">
      <alignment horizontal="center"/>
      <protection locked="0"/>
    </xf>
    <xf numFmtId="39" fontId="10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12" xfId="0" applyFont="1" applyBorder="1" applyAlignment="1" applyProtection="1">
      <alignment horizontal="center"/>
      <protection locked="0"/>
    </xf>
    <xf numFmtId="37" fontId="16" fillId="0" borderId="12" xfId="0" applyNumberFormat="1" applyFont="1" applyBorder="1" applyAlignment="1" applyProtection="1">
      <alignment/>
      <protection locked="0"/>
    </xf>
    <xf numFmtId="37" fontId="17" fillId="0" borderId="12" xfId="0" applyNumberFormat="1" applyFont="1" applyBorder="1" applyAlignment="1" applyProtection="1">
      <alignment/>
      <protection locked="0"/>
    </xf>
    <xf numFmtId="37" fontId="16" fillId="0" borderId="12" xfId="0" applyNumberFormat="1" applyFont="1" applyBorder="1" applyAlignment="1" applyProtection="1">
      <alignment/>
      <protection/>
    </xf>
    <xf numFmtId="37" fontId="16" fillId="0" borderId="1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9"/>
  <sheetViews>
    <sheetView zoomScale="60" zoomScaleNormal="60" zoomScalePageLayoutView="0" workbookViewId="0" topLeftCell="A1">
      <selection activeCell="Q23" sqref="Q23"/>
    </sheetView>
  </sheetViews>
  <sheetFormatPr defaultColWidth="9.88671875" defaultRowHeight="15"/>
  <cols>
    <col min="1" max="1" width="29.5546875" style="1" customWidth="1"/>
    <col min="2" max="2" width="9.10546875" style="1" customWidth="1"/>
    <col min="3" max="12" width="13.88671875" style="1" customWidth="1"/>
    <col min="13" max="16384" width="9.88671875" style="1" customWidth="1"/>
  </cols>
  <sheetData>
    <row r="1" spans="1:12" ht="20.2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9.5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2" t="s">
        <v>67</v>
      </c>
      <c r="L2" s="2"/>
    </row>
    <row r="3" spans="1:12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>
      <c r="A4" s="2" t="s">
        <v>1</v>
      </c>
      <c r="B4" s="5" t="s">
        <v>50</v>
      </c>
      <c r="C4" s="6"/>
      <c r="D4" s="2" t="s">
        <v>3</v>
      </c>
      <c r="E4" s="3"/>
      <c r="F4" s="6" t="s">
        <v>49</v>
      </c>
      <c r="G4" s="6"/>
      <c r="H4" s="6"/>
      <c r="I4" s="6"/>
      <c r="J4" s="6"/>
      <c r="K4" s="6"/>
      <c r="L4" s="6"/>
    </row>
    <row r="5" spans="1:12" ht="19.5">
      <c r="A5" s="2"/>
      <c r="B5" s="2"/>
      <c r="C5" s="3"/>
      <c r="D5" s="2"/>
      <c r="E5" s="3"/>
      <c r="F5" s="2"/>
      <c r="G5" s="2"/>
      <c r="H5" s="2"/>
      <c r="I5" s="2"/>
      <c r="J5" s="2"/>
      <c r="K5" s="2"/>
      <c r="L5" s="2"/>
    </row>
    <row r="6" spans="1:12" ht="19.5">
      <c r="A6" s="2" t="s">
        <v>4</v>
      </c>
      <c r="B6" s="2"/>
      <c r="D6" s="7" t="s">
        <v>5</v>
      </c>
      <c r="E6" s="8">
        <v>42552</v>
      </c>
      <c r="F6" s="7" t="s">
        <v>6</v>
      </c>
      <c r="G6" s="8">
        <v>42916</v>
      </c>
      <c r="K6" s="3"/>
      <c r="L6" s="3"/>
    </row>
    <row r="7" spans="1:12" ht="19.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</row>
    <row r="8" spans="1:12" ht="19.5">
      <c r="A8" s="3"/>
      <c r="B8" s="3"/>
      <c r="C8" s="7"/>
      <c r="D8" s="3"/>
      <c r="E8" s="3"/>
      <c r="F8" s="3"/>
      <c r="G8" s="9" t="s">
        <v>8</v>
      </c>
      <c r="H8" s="10"/>
      <c r="I8" s="10"/>
      <c r="J8" s="3"/>
      <c r="K8" s="3"/>
      <c r="L8" s="3"/>
    </row>
    <row r="9" spans="1:12" ht="19.5">
      <c r="A9" s="3"/>
      <c r="B9" s="11" t="s">
        <v>9</v>
      </c>
      <c r="C9" s="7" t="s">
        <v>7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</row>
    <row r="10" spans="1:12" ht="19.5">
      <c r="A10" s="13" t="s">
        <v>10</v>
      </c>
      <c r="B10" s="14" t="s">
        <v>39</v>
      </c>
      <c r="C10" s="15"/>
      <c r="D10" s="40" t="s">
        <v>52</v>
      </c>
      <c r="E10" s="40" t="s">
        <v>53</v>
      </c>
      <c r="F10" s="40" t="s">
        <v>54</v>
      </c>
      <c r="G10" s="40" t="s">
        <v>55</v>
      </c>
      <c r="H10" s="40" t="s">
        <v>56</v>
      </c>
      <c r="I10" s="40" t="s">
        <v>62</v>
      </c>
      <c r="J10" s="40" t="s">
        <v>61</v>
      </c>
      <c r="K10" s="40" t="s">
        <v>60</v>
      </c>
      <c r="L10" s="40" t="s">
        <v>59</v>
      </c>
    </row>
    <row r="11" spans="1:12" ht="19.5">
      <c r="A11" s="9" t="s">
        <v>11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9.5">
      <c r="A12" s="3" t="s">
        <v>12</v>
      </c>
      <c r="B12" s="16"/>
      <c r="C12" s="41">
        <v>5110</v>
      </c>
      <c r="D12" s="42">
        <v>368</v>
      </c>
      <c r="E12" s="42">
        <v>1378</v>
      </c>
      <c r="F12" s="42">
        <v>368</v>
      </c>
      <c r="G12" s="42">
        <v>368</v>
      </c>
      <c r="H12" s="42">
        <v>368</v>
      </c>
      <c r="I12" s="42">
        <v>668</v>
      </c>
      <c r="J12" s="42">
        <v>493</v>
      </c>
      <c r="K12" s="42">
        <v>368</v>
      </c>
      <c r="L12" s="42">
        <v>368</v>
      </c>
    </row>
    <row r="13" spans="1:12" ht="18.75">
      <c r="A13" s="3" t="s">
        <v>13</v>
      </c>
      <c r="B13" s="3"/>
      <c r="C13" s="41">
        <v>65000</v>
      </c>
      <c r="D13" s="42">
        <v>6500</v>
      </c>
      <c r="E13" s="42">
        <v>6500</v>
      </c>
      <c r="F13" s="42">
        <v>6500</v>
      </c>
      <c r="G13" s="42">
        <v>6500</v>
      </c>
      <c r="H13" s="42">
        <v>6500</v>
      </c>
      <c r="I13" s="42">
        <v>6500</v>
      </c>
      <c r="J13" s="42">
        <v>6500</v>
      </c>
      <c r="K13" s="42">
        <v>6500</v>
      </c>
      <c r="L13" s="42">
        <v>6500</v>
      </c>
    </row>
    <row r="14" spans="1:12" ht="18.75">
      <c r="A14" s="3" t="s">
        <v>14</v>
      </c>
      <c r="B14" s="3"/>
      <c r="C14" s="41">
        <v>5000</v>
      </c>
      <c r="D14" s="42"/>
      <c r="E14" s="42">
        <v>2500</v>
      </c>
      <c r="F14" s="42" t="s">
        <v>2</v>
      </c>
      <c r="G14" s="42" t="s">
        <v>2</v>
      </c>
      <c r="H14" s="42" t="s">
        <v>2</v>
      </c>
      <c r="I14" s="42" t="s">
        <v>2</v>
      </c>
      <c r="J14" s="42">
        <v>2500</v>
      </c>
      <c r="K14" s="42" t="s">
        <v>2</v>
      </c>
      <c r="L14" s="42" t="s">
        <v>2</v>
      </c>
    </row>
    <row r="15" spans="1:12" ht="18.75">
      <c r="A15" s="3" t="s">
        <v>15</v>
      </c>
      <c r="B15" s="3"/>
      <c r="C15" s="41">
        <v>7500</v>
      </c>
      <c r="D15" s="42"/>
      <c r="E15" s="42">
        <v>7500</v>
      </c>
      <c r="F15" s="42" t="s">
        <v>2</v>
      </c>
      <c r="G15" s="42" t="s">
        <v>2</v>
      </c>
      <c r="H15" s="42" t="s">
        <v>2</v>
      </c>
      <c r="I15" s="42" t="s">
        <v>2</v>
      </c>
      <c r="J15" s="42" t="s">
        <v>2</v>
      </c>
      <c r="K15" s="42" t="s">
        <v>2</v>
      </c>
      <c r="L15" s="42" t="s">
        <v>2</v>
      </c>
    </row>
    <row r="16" spans="1:12" ht="18.75">
      <c r="A16" s="3" t="s">
        <v>16</v>
      </c>
      <c r="B16" s="3"/>
      <c r="C16" s="41">
        <v>1200</v>
      </c>
      <c r="D16" s="42"/>
      <c r="E16" s="42">
        <v>1200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  <c r="K16" s="42" t="s">
        <v>2</v>
      </c>
      <c r="L16" s="42" t="s">
        <v>2</v>
      </c>
    </row>
    <row r="17" spans="1:12" ht="18.75">
      <c r="A17" s="3" t="s">
        <v>17</v>
      </c>
      <c r="B17" s="3"/>
      <c r="C17" s="41">
        <v>2000</v>
      </c>
      <c r="D17" s="42"/>
      <c r="E17" s="42">
        <v>2000</v>
      </c>
      <c r="F17" s="42" t="s">
        <v>2</v>
      </c>
      <c r="G17" s="42" t="s">
        <v>2</v>
      </c>
      <c r="H17" s="42" t="s">
        <v>2</v>
      </c>
      <c r="I17" s="42" t="s">
        <v>2</v>
      </c>
      <c r="J17" s="42" t="s">
        <v>2</v>
      </c>
      <c r="K17" s="42" t="s">
        <v>2</v>
      </c>
      <c r="L17" s="42" t="s">
        <v>2</v>
      </c>
    </row>
    <row r="18" spans="1:12" ht="18.75">
      <c r="A18" s="3" t="s">
        <v>18</v>
      </c>
      <c r="B18" s="3"/>
      <c r="C18" s="41">
        <v>13000</v>
      </c>
      <c r="D18" s="42"/>
      <c r="E18" s="42">
        <v>7000</v>
      </c>
      <c r="F18" s="42" t="s">
        <v>2</v>
      </c>
      <c r="G18" s="42" t="s">
        <v>2</v>
      </c>
      <c r="H18" s="42" t="s">
        <v>2</v>
      </c>
      <c r="I18" s="42">
        <v>6000</v>
      </c>
      <c r="J18" s="42" t="s">
        <v>2</v>
      </c>
      <c r="K18" s="42" t="s">
        <v>2</v>
      </c>
      <c r="L18" s="42" t="s">
        <v>2</v>
      </c>
    </row>
    <row r="19" spans="1:12" ht="18.75">
      <c r="A19" s="3" t="s">
        <v>19</v>
      </c>
      <c r="B19" s="3"/>
      <c r="C19" s="41">
        <v>8500</v>
      </c>
      <c r="D19" s="42">
        <v>850</v>
      </c>
      <c r="E19" s="42">
        <v>850</v>
      </c>
      <c r="F19" s="42">
        <v>850</v>
      </c>
      <c r="G19" s="42">
        <v>850</v>
      </c>
      <c r="H19" s="42">
        <v>850</v>
      </c>
      <c r="I19" s="42">
        <v>850</v>
      </c>
      <c r="J19" s="42">
        <v>850</v>
      </c>
      <c r="K19" s="42">
        <v>850</v>
      </c>
      <c r="L19" s="42">
        <v>850</v>
      </c>
    </row>
    <row r="20" spans="1:12" ht="20.25" thickBot="1">
      <c r="A20" s="45" t="s">
        <v>20</v>
      </c>
      <c r="B20" s="2"/>
      <c r="C20" s="43">
        <f>SUM(C12:C19)</f>
        <v>107310</v>
      </c>
      <c r="D20" s="43">
        <f aca="true" t="shared" si="0" ref="D20:L20">SUM(D12:D19)</f>
        <v>7718</v>
      </c>
      <c r="E20" s="43">
        <f t="shared" si="0"/>
        <v>28928</v>
      </c>
      <c r="F20" s="43">
        <f t="shared" si="0"/>
        <v>7718</v>
      </c>
      <c r="G20" s="43">
        <f t="shared" si="0"/>
        <v>7718</v>
      </c>
      <c r="H20" s="43">
        <f t="shared" si="0"/>
        <v>7718</v>
      </c>
      <c r="I20" s="43">
        <f t="shared" si="0"/>
        <v>14018</v>
      </c>
      <c r="J20" s="43">
        <f t="shared" si="0"/>
        <v>10343</v>
      </c>
      <c r="K20" s="43">
        <f t="shared" si="0"/>
        <v>7718</v>
      </c>
      <c r="L20" s="43">
        <f t="shared" si="0"/>
        <v>7718</v>
      </c>
    </row>
    <row r="21" spans="1:12" ht="20.25" thickBot="1">
      <c r="A21" s="45" t="s">
        <v>41</v>
      </c>
      <c r="B21" s="18">
        <v>0.52</v>
      </c>
      <c r="C21" s="44">
        <f aca="true" t="shared" si="1" ref="C21:L21">ROUND(+$B$37*C20,2)</f>
        <v>55801.2</v>
      </c>
      <c r="D21" s="44">
        <f t="shared" si="1"/>
        <v>4013.36</v>
      </c>
      <c r="E21" s="44">
        <f t="shared" si="1"/>
        <v>15042.56</v>
      </c>
      <c r="F21" s="44">
        <f t="shared" si="1"/>
        <v>4013.36</v>
      </c>
      <c r="G21" s="44">
        <f t="shared" si="1"/>
        <v>4013.36</v>
      </c>
      <c r="H21" s="44">
        <f t="shared" si="1"/>
        <v>4013.36</v>
      </c>
      <c r="I21" s="44">
        <f t="shared" si="1"/>
        <v>7289.36</v>
      </c>
      <c r="J21" s="44">
        <f t="shared" si="1"/>
        <v>5378.36</v>
      </c>
      <c r="K21" s="44">
        <f t="shared" si="1"/>
        <v>4013.36</v>
      </c>
      <c r="L21" s="44">
        <f t="shared" si="1"/>
        <v>4013.36</v>
      </c>
    </row>
    <row r="22" spans="1:12" ht="20.25" thickTop="1">
      <c r="A22" s="3"/>
      <c r="B22" s="3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>
      <c r="A23" s="3"/>
      <c r="B23" s="3"/>
      <c r="C23" s="19"/>
      <c r="D23" s="20"/>
      <c r="E23" s="20"/>
      <c r="F23" s="7" t="s">
        <v>21</v>
      </c>
      <c r="G23" s="7" t="s">
        <v>22</v>
      </c>
      <c r="H23" s="7" t="s">
        <v>21</v>
      </c>
      <c r="I23" s="3"/>
      <c r="J23" s="7" t="s">
        <v>21</v>
      </c>
      <c r="K23" s="7" t="s">
        <v>7</v>
      </c>
      <c r="L23" s="20"/>
    </row>
    <row r="24" spans="1:12" ht="19.5">
      <c r="A24" s="3"/>
      <c r="B24" s="3"/>
      <c r="C24" s="3"/>
      <c r="D24" s="3"/>
      <c r="E24" s="3"/>
      <c r="F24" s="7" t="s">
        <v>23</v>
      </c>
      <c r="G24" s="7" t="s">
        <v>24</v>
      </c>
      <c r="H24" s="7" t="s">
        <v>25</v>
      </c>
      <c r="I24" s="7" t="s">
        <v>26</v>
      </c>
      <c r="J24" s="7" t="s">
        <v>27</v>
      </c>
      <c r="K24" s="7" t="s">
        <v>28</v>
      </c>
      <c r="L24" s="20"/>
    </row>
    <row r="25" spans="1:12" ht="19.5">
      <c r="A25" s="3"/>
      <c r="B25" s="3"/>
      <c r="C25" s="12">
        <v>10</v>
      </c>
      <c r="D25" s="12">
        <v>11</v>
      </c>
      <c r="E25" s="12">
        <v>12</v>
      </c>
      <c r="F25" s="11" t="s">
        <v>29</v>
      </c>
      <c r="G25" s="21" t="s">
        <v>2</v>
      </c>
      <c r="H25" s="11" t="s">
        <v>30</v>
      </c>
      <c r="I25" s="11" t="s">
        <v>31</v>
      </c>
      <c r="J25" s="11" t="s">
        <v>30</v>
      </c>
      <c r="K25" s="11" t="s">
        <v>30</v>
      </c>
      <c r="L25" s="20"/>
    </row>
    <row r="26" spans="1:12" ht="19.5">
      <c r="A26" s="13" t="s">
        <v>10</v>
      </c>
      <c r="B26" s="14" t="s">
        <v>40</v>
      </c>
      <c r="C26" s="40"/>
      <c r="D26" s="40"/>
      <c r="E26" s="40"/>
      <c r="F26" s="46"/>
      <c r="G26" s="40" t="s">
        <v>58</v>
      </c>
      <c r="H26" s="46"/>
      <c r="I26" s="46"/>
      <c r="J26" s="46"/>
      <c r="K26" s="46"/>
      <c r="L26" s="20"/>
    </row>
    <row r="27" spans="1:12" ht="19.5">
      <c r="A27" s="9" t="s">
        <v>11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20"/>
    </row>
    <row r="28" spans="1:12" ht="19.5">
      <c r="A28" s="3" t="s">
        <v>12</v>
      </c>
      <c r="B28" s="16"/>
      <c r="C28" s="42" t="s">
        <v>2</v>
      </c>
      <c r="D28" s="42" t="s">
        <v>2</v>
      </c>
      <c r="E28" s="42" t="s">
        <v>2</v>
      </c>
      <c r="F28" s="43">
        <f>SUM(D12:L12)+SUM(C28:E28)</f>
        <v>4747</v>
      </c>
      <c r="G28" s="42">
        <v>363</v>
      </c>
      <c r="H28" s="43">
        <f aca="true" t="shared" si="2" ref="H28:H35">F28+G28</f>
        <v>5110</v>
      </c>
      <c r="I28" s="42" t="s">
        <v>2</v>
      </c>
      <c r="J28" s="43">
        <f aca="true" t="shared" si="3" ref="J28:J35">H28+I28</f>
        <v>5110</v>
      </c>
      <c r="K28" s="43">
        <f aca="true" t="shared" si="4" ref="K28:K35">+C12-J28</f>
        <v>0</v>
      </c>
      <c r="L28" s="20"/>
    </row>
    <row r="29" spans="1:12" ht="19.5">
      <c r="A29" s="3" t="s">
        <v>13</v>
      </c>
      <c r="B29" s="3"/>
      <c r="C29" s="42" t="s">
        <v>2</v>
      </c>
      <c r="D29" s="42" t="s">
        <v>2</v>
      </c>
      <c r="E29" s="42" t="s">
        <v>2</v>
      </c>
      <c r="F29" s="43">
        <f aca="true" t="shared" si="5" ref="F29:F35">SUM(D13:L13)+SUM(C29:E29)</f>
        <v>58500</v>
      </c>
      <c r="G29" s="42">
        <v>6500</v>
      </c>
      <c r="H29" s="43">
        <f t="shared" si="2"/>
        <v>65000</v>
      </c>
      <c r="I29" s="42" t="s">
        <v>2</v>
      </c>
      <c r="J29" s="43">
        <f t="shared" si="3"/>
        <v>65000</v>
      </c>
      <c r="K29" s="43">
        <f t="shared" si="4"/>
        <v>0</v>
      </c>
      <c r="L29" s="20"/>
    </row>
    <row r="30" spans="1:12" ht="19.5">
      <c r="A30" s="3" t="s">
        <v>14</v>
      </c>
      <c r="B30" s="3"/>
      <c r="C30" s="42" t="s">
        <v>2</v>
      </c>
      <c r="D30" s="42" t="s">
        <v>2</v>
      </c>
      <c r="E30" s="42" t="s">
        <v>2</v>
      </c>
      <c r="F30" s="43">
        <f t="shared" si="5"/>
        <v>5000</v>
      </c>
      <c r="G30" s="42"/>
      <c r="H30" s="43">
        <f t="shared" si="2"/>
        <v>5000</v>
      </c>
      <c r="I30" s="42" t="s">
        <v>2</v>
      </c>
      <c r="J30" s="43">
        <f t="shared" si="3"/>
        <v>5000</v>
      </c>
      <c r="K30" s="43">
        <f t="shared" si="4"/>
        <v>0</v>
      </c>
      <c r="L30" s="20"/>
    </row>
    <row r="31" spans="1:12" ht="19.5">
      <c r="A31" s="3" t="s">
        <v>15</v>
      </c>
      <c r="B31" s="3"/>
      <c r="C31" s="42" t="s">
        <v>2</v>
      </c>
      <c r="D31" s="42" t="s">
        <v>2</v>
      </c>
      <c r="E31" s="42" t="s">
        <v>2</v>
      </c>
      <c r="F31" s="43">
        <f t="shared" si="5"/>
        <v>7500</v>
      </c>
      <c r="G31" s="42"/>
      <c r="H31" s="43">
        <f t="shared" si="2"/>
        <v>7500</v>
      </c>
      <c r="I31" s="42"/>
      <c r="J31" s="43">
        <f t="shared" si="3"/>
        <v>7500</v>
      </c>
      <c r="K31" s="43">
        <f t="shared" si="4"/>
        <v>0</v>
      </c>
      <c r="L31" s="20"/>
    </row>
    <row r="32" spans="1:12" ht="19.5">
      <c r="A32" s="3" t="s">
        <v>16</v>
      </c>
      <c r="B32" s="3"/>
      <c r="C32" s="42" t="s">
        <v>2</v>
      </c>
      <c r="D32" s="42" t="s">
        <v>2</v>
      </c>
      <c r="E32" s="42" t="s">
        <v>2</v>
      </c>
      <c r="F32" s="43">
        <f t="shared" si="5"/>
        <v>1200</v>
      </c>
      <c r="G32" s="42"/>
      <c r="H32" s="43">
        <f t="shared" si="2"/>
        <v>1200</v>
      </c>
      <c r="I32" s="42"/>
      <c r="J32" s="43">
        <f t="shared" si="3"/>
        <v>1200</v>
      </c>
      <c r="K32" s="43">
        <f t="shared" si="4"/>
        <v>0</v>
      </c>
      <c r="L32" s="20"/>
    </row>
    <row r="33" spans="1:12" ht="19.5">
      <c r="A33" s="3" t="s">
        <v>17</v>
      </c>
      <c r="B33" s="3"/>
      <c r="C33" s="42" t="s">
        <v>2</v>
      </c>
      <c r="D33" s="42" t="s">
        <v>2</v>
      </c>
      <c r="E33" s="42" t="s">
        <v>2</v>
      </c>
      <c r="F33" s="43">
        <f t="shared" si="5"/>
        <v>2000</v>
      </c>
      <c r="G33" s="42"/>
      <c r="H33" s="43">
        <f t="shared" si="2"/>
        <v>2000</v>
      </c>
      <c r="I33" s="42"/>
      <c r="J33" s="43">
        <f t="shared" si="3"/>
        <v>2000</v>
      </c>
      <c r="K33" s="43">
        <f t="shared" si="4"/>
        <v>0</v>
      </c>
      <c r="L33" s="20"/>
    </row>
    <row r="34" spans="1:12" ht="19.5">
      <c r="A34" s="3" t="s">
        <v>18</v>
      </c>
      <c r="B34" s="3"/>
      <c r="C34" s="42" t="s">
        <v>2</v>
      </c>
      <c r="D34" s="42" t="s">
        <v>2</v>
      </c>
      <c r="E34" s="42" t="s">
        <v>2</v>
      </c>
      <c r="F34" s="43">
        <f t="shared" si="5"/>
        <v>13000</v>
      </c>
      <c r="G34" s="42"/>
      <c r="H34" s="43">
        <f t="shared" si="2"/>
        <v>13000</v>
      </c>
      <c r="I34" s="42" t="s">
        <v>2</v>
      </c>
      <c r="J34" s="43">
        <f t="shared" si="3"/>
        <v>13000</v>
      </c>
      <c r="K34" s="43">
        <f t="shared" si="4"/>
        <v>0</v>
      </c>
      <c r="L34" s="20"/>
    </row>
    <row r="35" spans="1:12" ht="19.5">
      <c r="A35" s="3" t="s">
        <v>19</v>
      </c>
      <c r="B35" s="3"/>
      <c r="C35" s="42" t="s">
        <v>2</v>
      </c>
      <c r="D35" s="42" t="s">
        <v>2</v>
      </c>
      <c r="E35" s="42" t="s">
        <v>2</v>
      </c>
      <c r="F35" s="43">
        <f t="shared" si="5"/>
        <v>7650</v>
      </c>
      <c r="G35" s="42">
        <v>850</v>
      </c>
      <c r="H35" s="43">
        <f t="shared" si="2"/>
        <v>8500</v>
      </c>
      <c r="I35" s="42" t="s">
        <v>2</v>
      </c>
      <c r="J35" s="43">
        <f t="shared" si="3"/>
        <v>8500</v>
      </c>
      <c r="K35" s="43">
        <f t="shared" si="4"/>
        <v>0</v>
      </c>
      <c r="L35" s="20"/>
    </row>
    <row r="36" spans="1:12" ht="20.25" thickBot="1">
      <c r="A36" s="2" t="s">
        <v>20</v>
      </c>
      <c r="B36" s="2"/>
      <c r="C36" s="43">
        <f aca="true" t="shared" si="6" ref="C36:K36">SUM(C28:C35)</f>
        <v>0</v>
      </c>
      <c r="D36" s="43">
        <f t="shared" si="6"/>
        <v>0</v>
      </c>
      <c r="E36" s="43">
        <f t="shared" si="6"/>
        <v>0</v>
      </c>
      <c r="F36" s="43">
        <f t="shared" si="6"/>
        <v>99597</v>
      </c>
      <c r="G36" s="43">
        <f t="shared" si="6"/>
        <v>7713</v>
      </c>
      <c r="H36" s="43">
        <f t="shared" si="6"/>
        <v>107310</v>
      </c>
      <c r="I36" s="43">
        <f t="shared" si="6"/>
        <v>0</v>
      </c>
      <c r="J36" s="43">
        <f t="shared" si="6"/>
        <v>107310</v>
      </c>
      <c r="K36" s="43">
        <f t="shared" si="6"/>
        <v>0</v>
      </c>
      <c r="L36" s="20"/>
    </row>
    <row r="37" spans="1:12" ht="20.25" thickBot="1">
      <c r="A37" s="2" t="s">
        <v>41</v>
      </c>
      <c r="B37" s="18">
        <v>0.52</v>
      </c>
      <c r="C37" s="44">
        <f aca="true" t="shared" si="7" ref="C37:J37">ROUND(+$B$37*C36,2)</f>
        <v>0</v>
      </c>
      <c r="D37" s="44">
        <f t="shared" si="7"/>
        <v>0</v>
      </c>
      <c r="E37" s="44">
        <f t="shared" si="7"/>
        <v>0</v>
      </c>
      <c r="F37" s="44">
        <f t="shared" si="7"/>
        <v>51790.44</v>
      </c>
      <c r="G37" s="44">
        <f t="shared" si="7"/>
        <v>4010.76</v>
      </c>
      <c r="H37" s="44">
        <f t="shared" si="7"/>
        <v>55801.2</v>
      </c>
      <c r="I37" s="44">
        <f t="shared" si="7"/>
        <v>0</v>
      </c>
      <c r="J37" s="44">
        <f t="shared" si="7"/>
        <v>55801.2</v>
      </c>
      <c r="K37" s="44">
        <f>+C21-J37</f>
        <v>0</v>
      </c>
      <c r="L37" s="20"/>
    </row>
    <row r="38" spans="1:12" ht="20.25" thickBot="1">
      <c r="A38" s="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0"/>
    </row>
    <row r="39" spans="1:12" ht="20.25" thickBot="1">
      <c r="A39" s="2" t="s">
        <v>42</v>
      </c>
      <c r="B39" s="2"/>
      <c r="C39" s="24" t="s">
        <v>32</v>
      </c>
      <c r="D39" s="25" t="s">
        <v>43</v>
      </c>
      <c r="E39" s="24" t="s">
        <v>33</v>
      </c>
      <c r="F39" s="26"/>
      <c r="G39" s="27"/>
      <c r="H39" s="17"/>
      <c r="I39" s="17"/>
      <c r="J39" s="17"/>
      <c r="K39" s="28" t="s">
        <v>2</v>
      </c>
      <c r="L39" s="17"/>
    </row>
    <row r="40" spans="1:12" ht="19.5">
      <c r="A40" s="2"/>
      <c r="B40" s="2"/>
      <c r="C40" s="17"/>
      <c r="D40" s="29"/>
      <c r="E40" s="29" t="s">
        <v>2</v>
      </c>
      <c r="F40" s="29"/>
      <c r="G40" s="27"/>
      <c r="H40" s="17"/>
      <c r="I40" s="17"/>
      <c r="J40" s="17"/>
      <c r="K40" s="17"/>
      <c r="L40" s="17"/>
    </row>
    <row r="41" spans="1:12" ht="19.5">
      <c r="A41" s="2"/>
      <c r="B41" s="2"/>
      <c r="C41" s="17"/>
      <c r="D41" s="29"/>
      <c r="E41" s="30"/>
      <c r="F41" s="29"/>
      <c r="G41" s="27"/>
      <c r="H41" s="17"/>
      <c r="I41" s="17"/>
      <c r="J41" s="17"/>
      <c r="K41" s="17"/>
      <c r="L41" s="17"/>
    </row>
    <row r="42" spans="1:12" ht="19.5">
      <c r="A42" s="2" t="s">
        <v>34</v>
      </c>
      <c r="B42" s="2"/>
      <c r="C42" s="6" t="s">
        <v>44</v>
      </c>
      <c r="D42" s="9"/>
      <c r="E42" s="6" t="s">
        <v>2</v>
      </c>
      <c r="F42" s="6"/>
      <c r="G42" s="2" t="s">
        <v>38</v>
      </c>
      <c r="H42" s="2"/>
      <c r="I42" s="6" t="s">
        <v>45</v>
      </c>
      <c r="J42" s="31"/>
      <c r="K42" s="6"/>
      <c r="L42" s="6"/>
    </row>
    <row r="43" spans="1:12" ht="18.75">
      <c r="A43" s="4"/>
      <c r="B43" s="4"/>
      <c r="C43" s="4"/>
      <c r="D43" s="4"/>
      <c r="E43" s="4"/>
      <c r="F43" s="4"/>
      <c r="G43" s="4"/>
      <c r="H43" s="17"/>
      <c r="I43" s="17"/>
      <c r="J43" s="17"/>
      <c r="K43" s="4"/>
      <c r="L43" s="4"/>
    </row>
    <row r="44" spans="1:12" ht="19.5">
      <c r="A44" s="2" t="s">
        <v>35</v>
      </c>
      <c r="B44" s="2"/>
      <c r="C44" s="6" t="s">
        <v>46</v>
      </c>
      <c r="D44" s="31"/>
      <c r="E44" s="6"/>
      <c r="F44" s="6"/>
      <c r="G44" s="2" t="s">
        <v>36</v>
      </c>
      <c r="H44" s="3"/>
      <c r="I44" s="25" t="s">
        <v>47</v>
      </c>
      <c r="J44" s="25" t="s">
        <v>2</v>
      </c>
      <c r="K44" s="7" t="s">
        <v>37</v>
      </c>
      <c r="L44" s="8" t="s">
        <v>57</v>
      </c>
    </row>
    <row r="45" spans="1:12" ht="18.75">
      <c r="A45" s="3"/>
      <c r="B45" s="3"/>
      <c r="C45" s="3"/>
      <c r="D45" s="3"/>
      <c r="E45" s="3"/>
      <c r="F45" s="3"/>
      <c r="G45" s="3"/>
      <c r="H45" s="17"/>
      <c r="I45" s="17"/>
      <c r="J45" s="17"/>
      <c r="K45" s="3"/>
      <c r="L45" s="3"/>
    </row>
    <row r="46" spans="1:12" ht="18.75">
      <c r="A46" s="3"/>
      <c r="B46" s="3"/>
      <c r="C46" s="3"/>
      <c r="D46" s="3"/>
      <c r="E46" s="3"/>
      <c r="F46" s="3"/>
      <c r="G46" s="3"/>
      <c r="H46" s="17"/>
      <c r="I46" s="17"/>
      <c r="J46" s="17"/>
      <c r="K46" s="3"/>
      <c r="L46" s="3"/>
    </row>
    <row r="47" spans="1:12" ht="19.5">
      <c r="A47" s="2"/>
      <c r="B47" s="3"/>
      <c r="C47" s="32"/>
      <c r="D47" s="33"/>
      <c r="E47" s="7"/>
      <c r="F47" s="34"/>
      <c r="G47" s="34"/>
      <c r="H47" s="17"/>
      <c r="I47" s="17"/>
      <c r="J47" s="17"/>
      <c r="K47" s="2"/>
      <c r="L47" s="2"/>
    </row>
    <row r="48" spans="1:12" ht="19.5">
      <c r="A48" s="4"/>
      <c r="B48" s="4"/>
      <c r="C48" s="4"/>
      <c r="D48" s="4"/>
      <c r="E48" s="4"/>
      <c r="F48" s="4"/>
      <c r="G48" s="4"/>
      <c r="H48" s="17"/>
      <c r="I48" s="17"/>
      <c r="J48" s="17"/>
      <c r="K48" s="35"/>
      <c r="L48" s="35"/>
    </row>
    <row r="49" spans="11:12" ht="19.5">
      <c r="K49" s="36"/>
      <c r="L49" s="36"/>
    </row>
    <row r="50" spans="1:12" ht="19.5">
      <c r="A50" s="36"/>
      <c r="B50" s="36"/>
      <c r="K50" s="36"/>
      <c r="L50" s="36"/>
    </row>
    <row r="51" spans="1:12" ht="19.5">
      <c r="A51" s="36"/>
      <c r="B51" s="36"/>
      <c r="K51" s="36"/>
      <c r="L51" s="36"/>
    </row>
    <row r="52" spans="1:12" ht="19.5">
      <c r="A52" s="36"/>
      <c r="B52" s="36"/>
      <c r="C52" s="36"/>
      <c r="D52" s="36"/>
      <c r="E52" s="36"/>
      <c r="F52" s="37"/>
      <c r="G52" s="36"/>
      <c r="H52" s="38"/>
      <c r="I52" s="36"/>
      <c r="J52" s="36"/>
      <c r="K52" s="36"/>
      <c r="L52" s="36"/>
    </row>
    <row r="53" spans="1:12" ht="19.5">
      <c r="A53" s="36"/>
      <c r="B53" s="36"/>
      <c r="C53" s="36"/>
      <c r="D53" s="36"/>
      <c r="E53" s="36"/>
      <c r="F53" s="37"/>
      <c r="G53" s="36"/>
      <c r="H53" s="38"/>
      <c r="I53" s="36"/>
      <c r="J53" s="36"/>
      <c r="K53" s="36"/>
      <c r="L53" s="36"/>
    </row>
    <row r="54" spans="1:12" ht="19.5">
      <c r="A54" s="36"/>
      <c r="B54" s="36"/>
      <c r="C54" s="36"/>
      <c r="D54" s="36"/>
      <c r="E54" s="36"/>
      <c r="F54" s="37"/>
      <c r="G54" s="36"/>
      <c r="H54" s="38"/>
      <c r="I54" s="36"/>
      <c r="J54" s="36"/>
      <c r="K54" s="36"/>
      <c r="L54" s="36"/>
    </row>
    <row r="55" spans="1:12" ht="19.5">
      <c r="A55" s="36"/>
      <c r="B55" s="36"/>
      <c r="C55" s="36"/>
      <c r="D55" s="36"/>
      <c r="E55" s="36"/>
      <c r="F55" s="37"/>
      <c r="G55" s="36"/>
      <c r="H55" s="38"/>
      <c r="I55" s="36"/>
      <c r="J55" s="36"/>
      <c r="K55" s="36"/>
      <c r="L55" s="36"/>
    </row>
    <row r="56" spans="1:12" ht="19.5">
      <c r="A56" s="36"/>
      <c r="B56" s="36"/>
      <c r="C56" s="36"/>
      <c r="D56" s="36"/>
      <c r="E56" s="36"/>
      <c r="F56" s="37"/>
      <c r="G56" s="36"/>
      <c r="H56" s="38"/>
      <c r="I56" s="36"/>
      <c r="J56" s="36"/>
      <c r="K56" s="36"/>
      <c r="L56" s="36"/>
    </row>
    <row r="57" spans="1:12" ht="19.5">
      <c r="A57" s="36"/>
      <c r="B57" s="36"/>
      <c r="C57" s="36"/>
      <c r="D57" s="36"/>
      <c r="E57" s="36"/>
      <c r="F57" s="37"/>
      <c r="G57" s="36"/>
      <c r="H57" s="38"/>
      <c r="I57" s="36"/>
      <c r="J57" s="36"/>
      <c r="K57" s="36"/>
      <c r="L57" s="36"/>
    </row>
    <row r="58" spans="1:12" ht="19.5">
      <c r="A58" s="36"/>
      <c r="B58" s="36"/>
      <c r="C58" s="36"/>
      <c r="D58" s="36"/>
      <c r="E58" s="36"/>
      <c r="F58" s="37"/>
      <c r="G58" s="36"/>
      <c r="H58" s="38"/>
      <c r="I58" s="36"/>
      <c r="J58" s="36"/>
      <c r="K58" s="36"/>
      <c r="L58" s="36"/>
    </row>
    <row r="59" spans="1:12" ht="19.5">
      <c r="A59" s="36"/>
      <c r="B59" s="36"/>
      <c r="C59" s="36"/>
      <c r="D59" s="36"/>
      <c r="E59" s="36"/>
      <c r="F59" s="37"/>
      <c r="G59" s="36"/>
      <c r="H59" s="38"/>
      <c r="I59" s="36"/>
      <c r="J59" s="36"/>
      <c r="K59" s="36"/>
      <c r="L59" s="36"/>
    </row>
    <row r="60" spans="1:12" ht="19.5">
      <c r="A60" s="36"/>
      <c r="B60" s="36"/>
      <c r="C60" s="36"/>
      <c r="D60" s="36"/>
      <c r="E60" s="36"/>
      <c r="F60" s="36"/>
      <c r="G60" s="36"/>
      <c r="H60" s="38"/>
      <c r="I60" s="36"/>
      <c r="J60" s="36"/>
      <c r="K60" s="36"/>
      <c r="L60" s="36"/>
    </row>
    <row r="61" spans="1:12" ht="19.5">
      <c r="A61" s="36"/>
      <c r="B61" s="36"/>
      <c r="C61" s="36"/>
      <c r="D61" s="36"/>
      <c r="E61" s="36"/>
      <c r="F61" s="36"/>
      <c r="G61" s="36"/>
      <c r="H61" s="38"/>
      <c r="I61" s="36"/>
      <c r="J61" s="36"/>
      <c r="K61" s="36"/>
      <c r="L61" s="36"/>
    </row>
    <row r="62" spans="1:12" ht="19.5">
      <c r="A62" s="36"/>
      <c r="B62" s="36"/>
      <c r="C62" s="36"/>
      <c r="D62" s="36"/>
      <c r="E62" s="36"/>
      <c r="F62" s="36"/>
      <c r="G62" s="36"/>
      <c r="H62" s="38"/>
      <c r="I62" s="36"/>
      <c r="J62" s="36"/>
      <c r="K62" s="36"/>
      <c r="L62" s="36"/>
    </row>
    <row r="63" spans="1:12" ht="19.5">
      <c r="A63" s="36"/>
      <c r="B63" s="36"/>
      <c r="C63" s="36"/>
      <c r="D63" s="36"/>
      <c r="E63" s="36"/>
      <c r="F63" s="36"/>
      <c r="G63" s="36"/>
      <c r="H63" s="38"/>
      <c r="I63" s="36"/>
      <c r="J63" s="36"/>
      <c r="K63" s="36"/>
      <c r="L63" s="36"/>
    </row>
    <row r="64" spans="1:12" ht="19.5">
      <c r="A64" s="36"/>
      <c r="B64" s="36"/>
      <c r="C64" s="36"/>
      <c r="D64" s="36"/>
      <c r="E64" s="36"/>
      <c r="F64" s="36"/>
      <c r="G64" s="36"/>
      <c r="H64" s="38"/>
      <c r="I64" s="36"/>
      <c r="J64" s="36"/>
      <c r="K64" s="36"/>
      <c r="L64" s="36"/>
    </row>
    <row r="65" spans="1:12" ht="19.5">
      <c r="A65" s="36"/>
      <c r="B65" s="36"/>
      <c r="C65" s="36"/>
      <c r="D65" s="36"/>
      <c r="E65" s="36"/>
      <c r="F65" s="36"/>
      <c r="G65" s="36"/>
      <c r="H65" s="38"/>
      <c r="I65" s="36"/>
      <c r="J65" s="36"/>
      <c r="K65" s="36"/>
      <c r="L65" s="36"/>
    </row>
    <row r="66" spans="1:12" ht="19.5">
      <c r="A66" s="36"/>
      <c r="B66" s="36"/>
      <c r="C66" s="36"/>
      <c r="D66" s="36"/>
      <c r="E66" s="36"/>
      <c r="F66" s="36"/>
      <c r="G66" s="36"/>
      <c r="H66" s="38"/>
      <c r="I66" s="36"/>
      <c r="J66" s="36"/>
      <c r="K66" s="36"/>
      <c r="L66" s="36"/>
    </row>
    <row r="67" spans="1:12" ht="19.5">
      <c r="A67" s="36"/>
      <c r="B67" s="36"/>
      <c r="C67" s="36"/>
      <c r="D67" s="36"/>
      <c r="E67" s="36"/>
      <c r="F67" s="36"/>
      <c r="G67" s="36"/>
      <c r="H67" s="38"/>
      <c r="I67" s="36"/>
      <c r="J67" s="36"/>
      <c r="K67" s="36"/>
      <c r="L67" s="36"/>
    </row>
    <row r="68" spans="1:12" ht="19.5">
      <c r="A68" s="36"/>
      <c r="B68" s="36"/>
      <c r="C68" s="36"/>
      <c r="D68" s="36"/>
      <c r="E68" s="36"/>
      <c r="F68" s="36"/>
      <c r="G68" s="36"/>
      <c r="H68" s="38"/>
      <c r="I68" s="36"/>
      <c r="J68" s="36"/>
      <c r="K68" s="36"/>
      <c r="L68" s="36"/>
    </row>
    <row r="69" spans="1:12" ht="19.5">
      <c r="A69" s="36"/>
      <c r="B69" s="36"/>
      <c r="C69" s="36"/>
      <c r="D69" s="36"/>
      <c r="E69" s="36"/>
      <c r="F69" s="36"/>
      <c r="G69" s="36"/>
      <c r="H69" s="38"/>
      <c r="I69" s="36"/>
      <c r="J69" s="36"/>
      <c r="K69" s="36"/>
      <c r="L69" s="36"/>
    </row>
    <row r="70" spans="1:12" ht="19.5">
      <c r="A70" s="36"/>
      <c r="B70" s="36"/>
      <c r="C70" s="36"/>
      <c r="D70" s="36"/>
      <c r="E70" s="36"/>
      <c r="F70" s="36"/>
      <c r="G70" s="36"/>
      <c r="H70" s="38"/>
      <c r="I70" s="36"/>
      <c r="J70" s="36"/>
      <c r="K70" s="36"/>
      <c r="L70" s="36"/>
    </row>
    <row r="71" spans="1:12" ht="19.5">
      <c r="A71" s="36"/>
      <c r="B71" s="36"/>
      <c r="C71" s="36"/>
      <c r="D71" s="36"/>
      <c r="E71" s="36"/>
      <c r="F71" s="36"/>
      <c r="G71" s="36"/>
      <c r="H71" s="38"/>
      <c r="I71" s="36"/>
      <c r="J71" s="36"/>
      <c r="K71" s="36"/>
      <c r="L71" s="36"/>
    </row>
    <row r="72" spans="1:12" ht="19.5">
      <c r="A72" s="36"/>
      <c r="B72" s="36"/>
      <c r="C72" s="36"/>
      <c r="D72" s="36"/>
      <c r="E72" s="36"/>
      <c r="F72" s="36"/>
      <c r="G72" s="36"/>
      <c r="H72" s="38"/>
      <c r="I72" s="36"/>
      <c r="J72" s="36"/>
      <c r="K72" s="36"/>
      <c r="L72" s="36"/>
    </row>
    <row r="73" spans="1:12" ht="19.5">
      <c r="A73" s="36"/>
      <c r="B73" s="36"/>
      <c r="C73" s="36"/>
      <c r="D73" s="36"/>
      <c r="E73" s="36"/>
      <c r="F73" s="36"/>
      <c r="G73" s="36"/>
      <c r="H73" s="38"/>
      <c r="I73" s="36"/>
      <c r="J73" s="36"/>
      <c r="K73" s="36"/>
      <c r="L73" s="36"/>
    </row>
    <row r="74" spans="1:12" ht="19.5">
      <c r="A74" s="36"/>
      <c r="B74" s="36"/>
      <c r="C74" s="36"/>
      <c r="D74" s="36"/>
      <c r="E74" s="36"/>
      <c r="F74" s="36"/>
      <c r="G74" s="36"/>
      <c r="H74" s="38"/>
      <c r="I74" s="36"/>
      <c r="J74" s="36"/>
      <c r="K74" s="36"/>
      <c r="L74" s="36"/>
    </row>
    <row r="75" spans="1:12" ht="19.5">
      <c r="A75" s="36"/>
      <c r="B75" s="36"/>
      <c r="C75" s="36"/>
      <c r="D75" s="36"/>
      <c r="E75" s="36"/>
      <c r="F75" s="36"/>
      <c r="G75" s="36"/>
      <c r="H75" s="38"/>
      <c r="I75" s="36"/>
      <c r="J75" s="36"/>
      <c r="K75" s="36"/>
      <c r="L75" s="36"/>
    </row>
    <row r="76" spans="1:12" ht="19.5">
      <c r="A76" s="36"/>
      <c r="B76" s="36"/>
      <c r="C76" s="36"/>
      <c r="D76" s="36"/>
      <c r="E76" s="36"/>
      <c r="F76" s="36"/>
      <c r="G76" s="36"/>
      <c r="H76" s="38"/>
      <c r="I76" s="36"/>
      <c r="J76" s="36"/>
      <c r="K76" s="36"/>
      <c r="L76" s="36"/>
    </row>
    <row r="77" spans="1:12" ht="19.5">
      <c r="A77" s="36"/>
      <c r="B77" s="36"/>
      <c r="C77" s="36"/>
      <c r="D77" s="36"/>
      <c r="E77" s="36"/>
      <c r="F77" s="36"/>
      <c r="G77" s="36"/>
      <c r="H77" s="38"/>
      <c r="I77" s="36"/>
      <c r="J77" s="36"/>
      <c r="K77" s="36"/>
      <c r="L77" s="36"/>
    </row>
    <row r="78" spans="1:12" ht="19.5">
      <c r="A78" s="36"/>
      <c r="B78" s="36"/>
      <c r="C78" s="36"/>
      <c r="D78" s="36"/>
      <c r="E78" s="36"/>
      <c r="F78" s="36"/>
      <c r="G78" s="36"/>
      <c r="H78" s="38"/>
      <c r="I78" s="36"/>
      <c r="J78" s="36"/>
      <c r="K78" s="36"/>
      <c r="L78" s="36"/>
    </row>
    <row r="79" spans="1:12" ht="19.5">
      <c r="A79" s="36"/>
      <c r="B79" s="36"/>
      <c r="C79" s="36"/>
      <c r="D79" s="36"/>
      <c r="E79" s="36"/>
      <c r="F79" s="36"/>
      <c r="G79" s="36"/>
      <c r="H79" s="38"/>
      <c r="I79" s="36"/>
      <c r="J79" s="36"/>
      <c r="K79" s="36"/>
      <c r="L79" s="36"/>
    </row>
    <row r="80" spans="1:12" ht="19.5">
      <c r="A80" s="36"/>
      <c r="B80" s="36"/>
      <c r="C80" s="36"/>
      <c r="D80" s="36"/>
      <c r="E80" s="36"/>
      <c r="F80" s="36"/>
      <c r="G80" s="36"/>
      <c r="H80" s="38"/>
      <c r="I80" s="36"/>
      <c r="J80" s="36"/>
      <c r="K80" s="36"/>
      <c r="L80" s="36"/>
    </row>
    <row r="81" spans="1:12" ht="19.5">
      <c r="A81" s="36"/>
      <c r="B81" s="36"/>
      <c r="C81" s="36"/>
      <c r="D81" s="36"/>
      <c r="E81" s="36"/>
      <c r="F81" s="36"/>
      <c r="G81" s="36"/>
      <c r="H81" s="38"/>
      <c r="I81" s="36"/>
      <c r="J81" s="36"/>
      <c r="K81" s="36"/>
      <c r="L81" s="36"/>
    </row>
    <row r="82" spans="1:12" ht="19.5">
      <c r="A82" s="36"/>
      <c r="B82" s="36"/>
      <c r="C82" s="36"/>
      <c r="D82" s="36"/>
      <c r="E82" s="36"/>
      <c r="F82" s="36"/>
      <c r="G82" s="36"/>
      <c r="H82" s="38"/>
      <c r="I82" s="36"/>
      <c r="J82" s="36"/>
      <c r="K82" s="36"/>
      <c r="L82" s="36"/>
    </row>
    <row r="83" spans="1:12" ht="19.5">
      <c r="A83" s="36"/>
      <c r="B83" s="36"/>
      <c r="C83" s="36"/>
      <c r="D83" s="36"/>
      <c r="E83" s="36"/>
      <c r="F83" s="36"/>
      <c r="G83" s="36"/>
      <c r="H83" s="38"/>
      <c r="I83" s="36"/>
      <c r="J83" s="36"/>
      <c r="K83" s="36"/>
      <c r="L83" s="36"/>
    </row>
    <row r="84" spans="1:12" ht="19.5">
      <c r="A84" s="36"/>
      <c r="B84" s="36"/>
      <c r="C84" s="36"/>
      <c r="D84" s="36"/>
      <c r="E84" s="36"/>
      <c r="F84" s="36"/>
      <c r="G84" s="36"/>
      <c r="H84" s="38"/>
      <c r="I84" s="36"/>
      <c r="J84" s="36"/>
      <c r="K84" s="36"/>
      <c r="L84" s="36"/>
    </row>
    <row r="85" spans="1:12" ht="19.5">
      <c r="A85" s="36"/>
      <c r="B85" s="36"/>
      <c r="C85" s="36"/>
      <c r="D85" s="36"/>
      <c r="E85" s="36"/>
      <c r="F85" s="36"/>
      <c r="G85" s="36"/>
      <c r="H85" s="38"/>
      <c r="I85" s="36"/>
      <c r="J85" s="36"/>
      <c r="K85" s="36"/>
      <c r="L85" s="36"/>
    </row>
    <row r="86" spans="1:12" ht="19.5">
      <c r="A86" s="36"/>
      <c r="B86" s="36"/>
      <c r="C86" s="36"/>
      <c r="D86" s="36"/>
      <c r="E86" s="36"/>
      <c r="F86" s="36"/>
      <c r="G86" s="36"/>
      <c r="H86" s="38"/>
      <c r="I86" s="36"/>
      <c r="J86" s="36"/>
      <c r="K86" s="36"/>
      <c r="L86" s="36"/>
    </row>
    <row r="87" spans="1:12" ht="19.5">
      <c r="A87" s="36"/>
      <c r="B87" s="36"/>
      <c r="C87" s="36"/>
      <c r="D87" s="36"/>
      <c r="E87" s="36"/>
      <c r="F87" s="36"/>
      <c r="G87" s="36"/>
      <c r="H87" s="38"/>
      <c r="I87" s="36"/>
      <c r="J87" s="36"/>
      <c r="K87" s="36"/>
      <c r="L87" s="36"/>
    </row>
    <row r="88" spans="1:12" ht="19.5">
      <c r="A88" s="36"/>
      <c r="B88" s="36"/>
      <c r="C88" s="36"/>
      <c r="D88" s="36"/>
      <c r="E88" s="36"/>
      <c r="F88" s="36"/>
      <c r="G88" s="36"/>
      <c r="H88" s="38"/>
      <c r="I88" s="36"/>
      <c r="J88" s="36"/>
      <c r="K88" s="36"/>
      <c r="L88" s="36"/>
    </row>
    <row r="89" spans="1:12" ht="19.5">
      <c r="A89" s="36"/>
      <c r="B89" s="36"/>
      <c r="C89" s="36"/>
      <c r="D89" s="36"/>
      <c r="E89" s="36"/>
      <c r="F89" s="36"/>
      <c r="G89" s="36"/>
      <c r="H89" s="38"/>
      <c r="I89" s="36"/>
      <c r="J89" s="36"/>
      <c r="K89" s="36"/>
      <c r="L89" s="36"/>
    </row>
    <row r="90" spans="1:12" ht="19.5">
      <c r="A90" s="36"/>
      <c r="B90" s="36"/>
      <c r="C90" s="36"/>
      <c r="D90" s="36"/>
      <c r="E90" s="36"/>
      <c r="F90" s="36"/>
      <c r="G90" s="36"/>
      <c r="H90" s="38"/>
      <c r="I90" s="36"/>
      <c r="J90" s="36"/>
      <c r="K90" s="36"/>
      <c r="L90" s="36"/>
    </row>
    <row r="91" spans="1:12" ht="19.5">
      <c r="A91" s="36"/>
      <c r="B91" s="36"/>
      <c r="C91" s="36"/>
      <c r="D91" s="36"/>
      <c r="E91" s="36"/>
      <c r="F91" s="36"/>
      <c r="G91" s="36"/>
      <c r="H91" s="38"/>
      <c r="I91" s="36"/>
      <c r="J91" s="36"/>
      <c r="K91" s="36"/>
      <c r="L91" s="36"/>
    </row>
    <row r="92" spans="1:12" ht="19.5">
      <c r="A92" s="36"/>
      <c r="B92" s="36"/>
      <c r="C92" s="36"/>
      <c r="D92" s="36"/>
      <c r="E92" s="36"/>
      <c r="F92" s="36"/>
      <c r="G92" s="36"/>
      <c r="H92" s="38"/>
      <c r="I92" s="36"/>
      <c r="J92" s="36"/>
      <c r="K92" s="36"/>
      <c r="L92" s="36"/>
    </row>
    <row r="93" spans="1:12" ht="19.5">
      <c r="A93" s="36"/>
      <c r="B93" s="36"/>
      <c r="C93" s="36"/>
      <c r="D93" s="36"/>
      <c r="E93" s="36"/>
      <c r="F93" s="36"/>
      <c r="G93" s="36"/>
      <c r="H93" s="38"/>
      <c r="I93" s="36"/>
      <c r="J93" s="36"/>
      <c r="K93" s="36"/>
      <c r="L93" s="36"/>
    </row>
    <row r="94" spans="1:12" ht="19.5">
      <c r="A94" s="36"/>
      <c r="B94" s="36"/>
      <c r="C94" s="36"/>
      <c r="D94" s="36"/>
      <c r="E94" s="36"/>
      <c r="F94" s="36"/>
      <c r="G94" s="36"/>
      <c r="H94" s="38"/>
      <c r="I94" s="36"/>
      <c r="J94" s="36"/>
      <c r="K94" s="36"/>
      <c r="L94" s="36"/>
    </row>
    <row r="95" spans="1:12" ht="19.5">
      <c r="A95" s="36"/>
      <c r="B95" s="36"/>
      <c r="C95" s="36"/>
      <c r="D95" s="36"/>
      <c r="E95" s="36"/>
      <c r="F95" s="36"/>
      <c r="G95" s="36"/>
      <c r="H95" s="38"/>
      <c r="I95" s="36"/>
      <c r="J95" s="36"/>
      <c r="K95" s="36"/>
      <c r="L95" s="36"/>
    </row>
    <row r="96" spans="1:12" ht="19.5">
      <c r="A96" s="36"/>
      <c r="B96" s="36"/>
      <c r="C96" s="36"/>
      <c r="D96" s="36"/>
      <c r="E96" s="36"/>
      <c r="F96" s="36"/>
      <c r="G96" s="36"/>
      <c r="H96" s="38"/>
      <c r="I96" s="36"/>
      <c r="J96" s="36"/>
      <c r="K96" s="36"/>
      <c r="L96" s="36"/>
    </row>
    <row r="97" spans="1:12" ht="19.5">
      <c r="A97" s="36"/>
      <c r="B97" s="36"/>
      <c r="C97" s="36"/>
      <c r="D97" s="36"/>
      <c r="E97" s="36"/>
      <c r="F97" s="36"/>
      <c r="G97" s="36"/>
      <c r="H97" s="38"/>
      <c r="I97" s="36"/>
      <c r="J97" s="36"/>
      <c r="K97" s="36"/>
      <c r="L97" s="36"/>
    </row>
    <row r="98" spans="1:12" ht="19.5">
      <c r="A98" s="36"/>
      <c r="B98" s="36"/>
      <c r="C98" s="36"/>
      <c r="D98" s="36"/>
      <c r="E98" s="36"/>
      <c r="F98" s="36"/>
      <c r="G98" s="36"/>
      <c r="H98" s="38"/>
      <c r="I98" s="36"/>
      <c r="J98" s="36"/>
      <c r="K98" s="36"/>
      <c r="L98" s="36"/>
    </row>
    <row r="99" spans="1:12" ht="19.5">
      <c r="A99" s="36"/>
      <c r="B99" s="36"/>
      <c r="C99" s="36"/>
      <c r="D99" s="36"/>
      <c r="E99" s="36"/>
      <c r="F99" s="36"/>
      <c r="G99" s="36"/>
      <c r="H99" s="38"/>
      <c r="I99" s="36"/>
      <c r="J99" s="36"/>
      <c r="K99" s="36"/>
      <c r="L99" s="36"/>
    </row>
    <row r="100" spans="1:12" ht="19.5">
      <c r="A100" s="36"/>
      <c r="B100" s="36"/>
      <c r="C100" s="36"/>
      <c r="D100" s="36"/>
      <c r="E100" s="36"/>
      <c r="F100" s="36"/>
      <c r="G100" s="36"/>
      <c r="H100" s="38"/>
      <c r="I100" s="36"/>
      <c r="J100" s="36"/>
      <c r="K100" s="36"/>
      <c r="L100" s="36"/>
    </row>
    <row r="101" spans="1:12" ht="19.5">
      <c r="A101" s="36"/>
      <c r="B101" s="36"/>
      <c r="C101" s="36"/>
      <c r="D101" s="36"/>
      <c r="E101" s="36"/>
      <c r="F101" s="36"/>
      <c r="G101" s="36"/>
      <c r="H101" s="38"/>
      <c r="I101" s="36"/>
      <c r="J101" s="36"/>
      <c r="K101" s="36"/>
      <c r="L101" s="36"/>
    </row>
    <row r="102" spans="1:12" ht="19.5">
      <c r="A102" s="36"/>
      <c r="B102" s="36"/>
      <c r="C102" s="36"/>
      <c r="D102" s="36"/>
      <c r="E102" s="36"/>
      <c r="F102" s="36"/>
      <c r="G102" s="36"/>
      <c r="H102" s="38"/>
      <c r="I102" s="36"/>
      <c r="J102" s="36"/>
      <c r="K102" s="36"/>
      <c r="L102" s="36"/>
    </row>
    <row r="103" spans="1:12" ht="19.5">
      <c r="A103" s="36"/>
      <c r="B103" s="36"/>
      <c r="C103" s="36"/>
      <c r="D103" s="36"/>
      <c r="E103" s="36"/>
      <c r="F103" s="36"/>
      <c r="G103" s="36"/>
      <c r="H103" s="38"/>
      <c r="I103" s="36"/>
      <c r="J103" s="36"/>
      <c r="K103" s="36"/>
      <c r="L103" s="36"/>
    </row>
    <row r="104" spans="1:12" ht="19.5">
      <c r="A104" s="36"/>
      <c r="B104" s="36"/>
      <c r="C104" s="36"/>
      <c r="D104" s="36"/>
      <c r="E104" s="36"/>
      <c r="F104" s="36"/>
      <c r="G104" s="36"/>
      <c r="H104" s="38"/>
      <c r="I104" s="36"/>
      <c r="J104" s="36"/>
      <c r="K104" s="36"/>
      <c r="L104" s="36"/>
    </row>
    <row r="105" spans="1:12" ht="19.5">
      <c r="A105" s="36"/>
      <c r="B105" s="36"/>
      <c r="C105" s="36"/>
      <c r="D105" s="36"/>
      <c r="E105" s="36"/>
      <c r="F105" s="36"/>
      <c r="G105" s="36"/>
      <c r="H105" s="38"/>
      <c r="I105" s="36"/>
      <c r="J105" s="36"/>
      <c r="K105" s="36"/>
      <c r="L105" s="36"/>
    </row>
    <row r="106" spans="1:12" ht="19.5">
      <c r="A106" s="36"/>
      <c r="B106" s="36"/>
      <c r="C106" s="36"/>
      <c r="D106" s="36"/>
      <c r="E106" s="36"/>
      <c r="F106" s="36"/>
      <c r="G106" s="36"/>
      <c r="H106" s="38"/>
      <c r="I106" s="36"/>
      <c r="J106" s="36"/>
      <c r="K106" s="36"/>
      <c r="L106" s="36"/>
    </row>
    <row r="107" spans="1:12" ht="19.5">
      <c r="A107" s="36"/>
      <c r="B107" s="36"/>
      <c r="C107" s="36"/>
      <c r="D107" s="36"/>
      <c r="E107" s="36"/>
      <c r="F107" s="36"/>
      <c r="G107" s="36"/>
      <c r="H107" s="38"/>
      <c r="I107" s="36"/>
      <c r="J107" s="36"/>
      <c r="K107" s="36"/>
      <c r="L107" s="36"/>
    </row>
    <row r="108" spans="1:12" ht="19.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9.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9.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9.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9.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9.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9.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9.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9.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9.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9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9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9.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9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9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9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9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9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9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9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9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9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9.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9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9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9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9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9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9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9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9.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9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9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9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9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9.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9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9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9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19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19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9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19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19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ht="19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19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ht="19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19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ht="19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9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ht="19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ht="19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ht="19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ht="19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ht="19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ht="19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ht="19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9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ht="19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9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9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/>
  <mergeCells count="1">
    <mergeCell ref="A1:L1"/>
  </mergeCells>
  <printOptions horizontalCentered="1" verticalCentered="1"/>
  <pageMargins left="0" right="0" top="0.25" bottom="0.25" header="0.27" footer="0.26"/>
  <pageSetup horizontalDpi="600" verticalDpi="600" orientation="landscape" scale="59" r:id="rId1"/>
  <ignoredErrors>
    <ignoredError sqref="F28:F29 F35" formulaRange="1"/>
    <ignoredError sqref="K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169"/>
  <sheetViews>
    <sheetView zoomScale="60" zoomScaleNormal="60" zoomScalePageLayoutView="0" workbookViewId="0" topLeftCell="A1">
      <selection activeCell="R11" sqref="R11"/>
    </sheetView>
  </sheetViews>
  <sheetFormatPr defaultColWidth="9.88671875" defaultRowHeight="15"/>
  <cols>
    <col min="1" max="1" width="29.5546875" style="1" customWidth="1"/>
    <col min="2" max="2" width="9.10546875" style="1" customWidth="1"/>
    <col min="3" max="12" width="13.88671875" style="1" customWidth="1"/>
    <col min="13" max="16384" width="9.88671875" style="1" customWidth="1"/>
  </cols>
  <sheetData>
    <row r="1" spans="1:12" ht="20.2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9.5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2" t="s">
        <v>66</v>
      </c>
      <c r="L2" s="2"/>
    </row>
    <row r="3" spans="1:12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>
      <c r="A4" s="2" t="s">
        <v>1</v>
      </c>
      <c r="B4" s="5" t="s">
        <v>51</v>
      </c>
      <c r="C4" s="6"/>
      <c r="D4" s="2" t="s">
        <v>3</v>
      </c>
      <c r="E4" s="3"/>
      <c r="F4" s="6" t="s">
        <v>48</v>
      </c>
      <c r="G4" s="6"/>
      <c r="H4" s="6"/>
      <c r="I4" s="6"/>
      <c r="J4" s="6"/>
      <c r="K4" s="6"/>
      <c r="L4" s="6"/>
    </row>
    <row r="5" spans="1:12" ht="19.5">
      <c r="A5" s="2"/>
      <c r="B5" s="2"/>
      <c r="C5" s="3"/>
      <c r="D5" s="2"/>
      <c r="E5" s="3"/>
      <c r="F5" s="2"/>
      <c r="G5" s="2"/>
      <c r="H5" s="2"/>
      <c r="I5" s="2"/>
      <c r="J5" s="2"/>
      <c r="K5" s="2"/>
      <c r="L5" s="2"/>
    </row>
    <row r="6" spans="1:12" ht="19.5">
      <c r="A6" s="2" t="s">
        <v>4</v>
      </c>
      <c r="B6" s="2"/>
      <c r="D6" s="7" t="s">
        <v>5</v>
      </c>
      <c r="E6" s="8">
        <v>42917</v>
      </c>
      <c r="F6" s="7" t="s">
        <v>6</v>
      </c>
      <c r="G6" s="8">
        <v>43281</v>
      </c>
      <c r="K6" s="3"/>
      <c r="L6" s="3"/>
    </row>
    <row r="7" spans="1:12" ht="19.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</row>
    <row r="8" spans="1:12" ht="19.5">
      <c r="A8" s="3"/>
      <c r="B8" s="3"/>
      <c r="C8" s="7"/>
      <c r="D8" s="3"/>
      <c r="E8" s="3"/>
      <c r="F8" s="3"/>
      <c r="G8" s="9" t="s">
        <v>8</v>
      </c>
      <c r="H8" s="10"/>
      <c r="I8" s="10"/>
      <c r="J8" s="3"/>
      <c r="K8" s="3"/>
      <c r="L8" s="3"/>
    </row>
    <row r="9" spans="1:12" ht="19.5">
      <c r="A9" s="3"/>
      <c r="B9" s="11" t="s">
        <v>9</v>
      </c>
      <c r="C9" s="7" t="s">
        <v>7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</row>
    <row r="10" spans="1:12" ht="19.5">
      <c r="A10" s="13" t="s">
        <v>10</v>
      </c>
      <c r="B10" s="14" t="s">
        <v>39</v>
      </c>
      <c r="C10" s="15"/>
      <c r="D10" s="40" t="s">
        <v>52</v>
      </c>
      <c r="E10" s="40" t="s">
        <v>53</v>
      </c>
      <c r="F10" s="40" t="s">
        <v>54</v>
      </c>
      <c r="G10" s="40" t="s">
        <v>55</v>
      </c>
      <c r="H10" s="40" t="s">
        <v>56</v>
      </c>
      <c r="I10" s="40" t="s">
        <v>62</v>
      </c>
      <c r="J10" s="40" t="s">
        <v>61</v>
      </c>
      <c r="K10" s="40" t="s">
        <v>60</v>
      </c>
      <c r="L10" s="40" t="s">
        <v>59</v>
      </c>
    </row>
    <row r="11" spans="1:12" ht="19.5">
      <c r="A11" s="9" t="s">
        <v>11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9.5">
      <c r="A12" s="3" t="s">
        <v>12</v>
      </c>
      <c r="B12" s="16"/>
      <c r="C12" s="41">
        <v>5110</v>
      </c>
      <c r="D12" s="42">
        <v>368</v>
      </c>
      <c r="E12" s="42">
        <v>1378</v>
      </c>
      <c r="F12" s="42">
        <v>368</v>
      </c>
      <c r="G12" s="42">
        <v>368</v>
      </c>
      <c r="H12" s="42">
        <v>368</v>
      </c>
      <c r="I12" s="42">
        <v>668</v>
      </c>
      <c r="J12" s="42">
        <v>493</v>
      </c>
      <c r="K12" s="42">
        <v>368</v>
      </c>
      <c r="L12" s="42">
        <v>368</v>
      </c>
    </row>
    <row r="13" spans="1:12" ht="18.75">
      <c r="A13" s="3" t="s">
        <v>13</v>
      </c>
      <c r="B13" s="3"/>
      <c r="C13" s="41">
        <v>65000</v>
      </c>
      <c r="D13" s="42">
        <v>6500</v>
      </c>
      <c r="E13" s="42">
        <v>6500</v>
      </c>
      <c r="F13" s="42">
        <v>6500</v>
      </c>
      <c r="G13" s="42">
        <v>6500</v>
      </c>
      <c r="H13" s="42">
        <v>6500</v>
      </c>
      <c r="I13" s="42">
        <v>6500</v>
      </c>
      <c r="J13" s="42">
        <v>6500</v>
      </c>
      <c r="K13" s="42">
        <v>6500</v>
      </c>
      <c r="L13" s="42">
        <v>6500</v>
      </c>
    </row>
    <row r="14" spans="1:12" ht="18.75">
      <c r="A14" s="3" t="s">
        <v>14</v>
      </c>
      <c r="B14" s="3"/>
      <c r="C14" s="41">
        <v>5000</v>
      </c>
      <c r="D14" s="42"/>
      <c r="E14" s="42">
        <v>2500</v>
      </c>
      <c r="F14" s="42" t="s">
        <v>2</v>
      </c>
      <c r="G14" s="42" t="s">
        <v>2</v>
      </c>
      <c r="H14" s="42" t="s">
        <v>2</v>
      </c>
      <c r="I14" s="42" t="s">
        <v>2</v>
      </c>
      <c r="J14" s="42">
        <v>2500</v>
      </c>
      <c r="K14" s="42" t="s">
        <v>2</v>
      </c>
      <c r="L14" s="42" t="s">
        <v>2</v>
      </c>
    </row>
    <row r="15" spans="1:12" ht="18.75">
      <c r="A15" s="3" t="s">
        <v>15</v>
      </c>
      <c r="B15" s="3"/>
      <c r="C15" s="41">
        <v>7500</v>
      </c>
      <c r="D15" s="42"/>
      <c r="E15" s="42">
        <v>7500</v>
      </c>
      <c r="F15" s="42" t="s">
        <v>2</v>
      </c>
      <c r="G15" s="42" t="s">
        <v>2</v>
      </c>
      <c r="H15" s="42" t="s">
        <v>2</v>
      </c>
      <c r="I15" s="42" t="s">
        <v>2</v>
      </c>
      <c r="J15" s="42" t="s">
        <v>2</v>
      </c>
      <c r="K15" s="42" t="s">
        <v>2</v>
      </c>
      <c r="L15" s="42" t="s">
        <v>2</v>
      </c>
    </row>
    <row r="16" spans="1:12" ht="18.75">
      <c r="A16" s="3" t="s">
        <v>16</v>
      </c>
      <c r="B16" s="3"/>
      <c r="C16" s="41">
        <v>1200</v>
      </c>
      <c r="D16" s="42"/>
      <c r="E16" s="42">
        <v>1200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  <c r="K16" s="42" t="s">
        <v>2</v>
      </c>
      <c r="L16" s="42" t="s">
        <v>2</v>
      </c>
    </row>
    <row r="17" spans="1:12" ht="18.75">
      <c r="A17" s="3" t="s">
        <v>17</v>
      </c>
      <c r="B17" s="3"/>
      <c r="C17" s="41">
        <v>2000</v>
      </c>
      <c r="D17" s="42"/>
      <c r="E17" s="42">
        <v>2000</v>
      </c>
      <c r="F17" s="42" t="s">
        <v>2</v>
      </c>
      <c r="G17" s="42" t="s">
        <v>2</v>
      </c>
      <c r="H17" s="42" t="s">
        <v>2</v>
      </c>
      <c r="I17" s="42" t="s">
        <v>2</v>
      </c>
      <c r="J17" s="42" t="s">
        <v>2</v>
      </c>
      <c r="K17" s="42" t="s">
        <v>2</v>
      </c>
      <c r="L17" s="42" t="s">
        <v>2</v>
      </c>
    </row>
    <row r="18" spans="1:12" ht="18.75">
      <c r="A18" s="3" t="s">
        <v>18</v>
      </c>
      <c r="B18" s="3"/>
      <c r="C18" s="41">
        <v>13000</v>
      </c>
      <c r="D18" s="42"/>
      <c r="E18" s="42">
        <v>7000</v>
      </c>
      <c r="F18" s="42" t="s">
        <v>2</v>
      </c>
      <c r="G18" s="42" t="s">
        <v>2</v>
      </c>
      <c r="H18" s="42" t="s">
        <v>2</v>
      </c>
      <c r="I18" s="42">
        <v>6000</v>
      </c>
      <c r="J18" s="42" t="s">
        <v>2</v>
      </c>
      <c r="K18" s="42" t="s">
        <v>2</v>
      </c>
      <c r="L18" s="42" t="s">
        <v>2</v>
      </c>
    </row>
    <row r="19" spans="1:12" ht="18.75">
      <c r="A19" s="3" t="s">
        <v>19</v>
      </c>
      <c r="B19" s="3"/>
      <c r="C19" s="41">
        <v>8500</v>
      </c>
      <c r="D19" s="42">
        <v>850</v>
      </c>
      <c r="E19" s="42">
        <v>850</v>
      </c>
      <c r="F19" s="42">
        <v>850</v>
      </c>
      <c r="G19" s="42">
        <v>850</v>
      </c>
      <c r="H19" s="42">
        <v>850</v>
      </c>
      <c r="I19" s="42">
        <v>850</v>
      </c>
      <c r="J19" s="42">
        <v>850</v>
      </c>
      <c r="K19" s="42">
        <v>850</v>
      </c>
      <c r="L19" s="42">
        <v>850</v>
      </c>
    </row>
    <row r="20" spans="1:12" ht="20.25" thickBot="1">
      <c r="A20" s="45" t="s">
        <v>20</v>
      </c>
      <c r="B20" s="2"/>
      <c r="C20" s="43">
        <f>SUM(C12:C19)</f>
        <v>107310</v>
      </c>
      <c r="D20" s="43">
        <f aca="true" t="shared" si="0" ref="D20:L20">SUM(D12:D19)</f>
        <v>7718</v>
      </c>
      <c r="E20" s="43">
        <f t="shared" si="0"/>
        <v>28928</v>
      </c>
      <c r="F20" s="43">
        <f t="shared" si="0"/>
        <v>7718</v>
      </c>
      <c r="G20" s="43">
        <f t="shared" si="0"/>
        <v>7718</v>
      </c>
      <c r="H20" s="43">
        <f t="shared" si="0"/>
        <v>7718</v>
      </c>
      <c r="I20" s="43">
        <f t="shared" si="0"/>
        <v>14018</v>
      </c>
      <c r="J20" s="43">
        <f t="shared" si="0"/>
        <v>10343</v>
      </c>
      <c r="K20" s="43">
        <f t="shared" si="0"/>
        <v>7718</v>
      </c>
      <c r="L20" s="43">
        <f t="shared" si="0"/>
        <v>7718</v>
      </c>
    </row>
    <row r="21" spans="1:12" ht="20.25" thickBot="1">
      <c r="A21" s="45" t="s">
        <v>41</v>
      </c>
      <c r="B21" s="18">
        <v>0.467</v>
      </c>
      <c r="C21" s="44">
        <f aca="true" t="shared" si="1" ref="C21:L21">ROUND(+$B$37*C20,2)</f>
        <v>50113.77</v>
      </c>
      <c r="D21" s="44">
        <f t="shared" si="1"/>
        <v>3604.31</v>
      </c>
      <c r="E21" s="44">
        <f t="shared" si="1"/>
        <v>13509.38</v>
      </c>
      <c r="F21" s="44">
        <f t="shared" si="1"/>
        <v>3604.31</v>
      </c>
      <c r="G21" s="44">
        <f t="shared" si="1"/>
        <v>3604.31</v>
      </c>
      <c r="H21" s="44">
        <f t="shared" si="1"/>
        <v>3604.31</v>
      </c>
      <c r="I21" s="44">
        <f t="shared" si="1"/>
        <v>6546.41</v>
      </c>
      <c r="J21" s="44">
        <f t="shared" si="1"/>
        <v>4830.18</v>
      </c>
      <c r="K21" s="44">
        <f t="shared" si="1"/>
        <v>3604.31</v>
      </c>
      <c r="L21" s="44">
        <f t="shared" si="1"/>
        <v>3604.31</v>
      </c>
    </row>
    <row r="22" spans="1:12" ht="19.5">
      <c r="A22" s="3"/>
      <c r="B22" s="3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>
      <c r="A23" s="3"/>
      <c r="B23" s="3"/>
      <c r="C23" s="19"/>
      <c r="D23" s="20"/>
      <c r="E23" s="20"/>
      <c r="F23" s="7" t="s">
        <v>21</v>
      </c>
      <c r="G23" s="7" t="s">
        <v>22</v>
      </c>
      <c r="H23" s="7" t="s">
        <v>21</v>
      </c>
      <c r="I23" s="3"/>
      <c r="J23" s="7" t="s">
        <v>21</v>
      </c>
      <c r="K23" s="7" t="s">
        <v>7</v>
      </c>
      <c r="L23" s="20"/>
    </row>
    <row r="24" spans="1:12" ht="19.5">
      <c r="A24" s="3"/>
      <c r="B24" s="3"/>
      <c r="C24" s="3"/>
      <c r="D24" s="3"/>
      <c r="E24" s="3"/>
      <c r="F24" s="7" t="s">
        <v>23</v>
      </c>
      <c r="G24" s="7" t="s">
        <v>24</v>
      </c>
      <c r="H24" s="7" t="s">
        <v>25</v>
      </c>
      <c r="I24" s="7" t="s">
        <v>26</v>
      </c>
      <c r="J24" s="7" t="s">
        <v>27</v>
      </c>
      <c r="K24" s="7" t="s">
        <v>28</v>
      </c>
      <c r="L24" s="20"/>
    </row>
    <row r="25" spans="1:12" ht="19.5">
      <c r="A25" s="3"/>
      <c r="B25" s="3"/>
      <c r="C25" s="12">
        <v>10</v>
      </c>
      <c r="D25" s="12">
        <v>11</v>
      </c>
      <c r="E25" s="12">
        <v>12</v>
      </c>
      <c r="F25" s="11" t="s">
        <v>29</v>
      </c>
      <c r="G25" s="21" t="s">
        <v>2</v>
      </c>
      <c r="H25" s="11" t="s">
        <v>30</v>
      </c>
      <c r="I25" s="11" t="s">
        <v>31</v>
      </c>
      <c r="J25" s="11" t="s">
        <v>30</v>
      </c>
      <c r="K25" s="11" t="s">
        <v>30</v>
      </c>
      <c r="L25" s="20"/>
    </row>
    <row r="26" spans="1:12" ht="19.5">
      <c r="A26" s="13" t="s">
        <v>10</v>
      </c>
      <c r="B26" s="14" t="s">
        <v>40</v>
      </c>
      <c r="C26" s="40"/>
      <c r="D26" s="40"/>
      <c r="E26" s="40"/>
      <c r="F26" s="46"/>
      <c r="G26" s="40" t="s">
        <v>58</v>
      </c>
      <c r="H26" s="46"/>
      <c r="I26" s="46"/>
      <c r="J26" s="46"/>
      <c r="K26" s="46"/>
      <c r="L26" s="20"/>
    </row>
    <row r="27" spans="1:12" ht="19.5">
      <c r="A27" s="9" t="s">
        <v>11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20"/>
    </row>
    <row r="28" spans="1:12" ht="19.5">
      <c r="A28" s="3" t="s">
        <v>12</v>
      </c>
      <c r="B28" s="16"/>
      <c r="C28" s="42" t="s">
        <v>2</v>
      </c>
      <c r="D28" s="42" t="s">
        <v>2</v>
      </c>
      <c r="E28" s="42" t="s">
        <v>2</v>
      </c>
      <c r="F28" s="43">
        <f>SUM(D12:L12)+SUM(C28:E28)</f>
        <v>4747</v>
      </c>
      <c r="G28" s="42">
        <v>363</v>
      </c>
      <c r="H28" s="43">
        <f aca="true" t="shared" si="2" ref="H28:H35">F28+G28</f>
        <v>5110</v>
      </c>
      <c r="I28" s="42" t="s">
        <v>2</v>
      </c>
      <c r="J28" s="43">
        <f aca="true" t="shared" si="3" ref="J28:J35">H28+I28</f>
        <v>5110</v>
      </c>
      <c r="K28" s="43">
        <f aca="true" t="shared" si="4" ref="K28:K35">+C12-J28</f>
        <v>0</v>
      </c>
      <c r="L28" s="20"/>
    </row>
    <row r="29" spans="1:12" ht="19.5">
      <c r="A29" s="3" t="s">
        <v>13</v>
      </c>
      <c r="B29" s="3"/>
      <c r="C29" s="42" t="s">
        <v>2</v>
      </c>
      <c r="D29" s="42" t="s">
        <v>2</v>
      </c>
      <c r="E29" s="42" t="s">
        <v>2</v>
      </c>
      <c r="F29" s="43">
        <f aca="true" t="shared" si="5" ref="F29:F35">SUM(D13:L13)+SUM(C29:E29)</f>
        <v>58500</v>
      </c>
      <c r="G29" s="42">
        <v>6500</v>
      </c>
      <c r="H29" s="43">
        <f t="shared" si="2"/>
        <v>65000</v>
      </c>
      <c r="I29" s="42" t="s">
        <v>2</v>
      </c>
      <c r="J29" s="43">
        <f t="shared" si="3"/>
        <v>65000</v>
      </c>
      <c r="K29" s="43">
        <f t="shared" si="4"/>
        <v>0</v>
      </c>
      <c r="L29" s="20"/>
    </row>
    <row r="30" spans="1:12" ht="19.5">
      <c r="A30" s="3" t="s">
        <v>14</v>
      </c>
      <c r="B30" s="3"/>
      <c r="C30" s="42" t="s">
        <v>2</v>
      </c>
      <c r="D30" s="42" t="s">
        <v>2</v>
      </c>
      <c r="E30" s="42" t="s">
        <v>2</v>
      </c>
      <c r="F30" s="43">
        <f t="shared" si="5"/>
        <v>5000</v>
      </c>
      <c r="G30" s="42"/>
      <c r="H30" s="43">
        <f t="shared" si="2"/>
        <v>5000</v>
      </c>
      <c r="I30" s="42" t="s">
        <v>2</v>
      </c>
      <c r="J30" s="43">
        <f t="shared" si="3"/>
        <v>5000</v>
      </c>
      <c r="K30" s="43">
        <f t="shared" si="4"/>
        <v>0</v>
      </c>
      <c r="L30" s="20"/>
    </row>
    <row r="31" spans="1:12" ht="19.5">
      <c r="A31" s="3" t="s">
        <v>15</v>
      </c>
      <c r="B31" s="3"/>
      <c r="C31" s="42" t="s">
        <v>2</v>
      </c>
      <c r="D31" s="42" t="s">
        <v>2</v>
      </c>
      <c r="E31" s="42" t="s">
        <v>2</v>
      </c>
      <c r="F31" s="43">
        <f t="shared" si="5"/>
        <v>7500</v>
      </c>
      <c r="G31" s="42"/>
      <c r="H31" s="43">
        <f t="shared" si="2"/>
        <v>7500</v>
      </c>
      <c r="I31" s="42"/>
      <c r="J31" s="43">
        <f t="shared" si="3"/>
        <v>7500</v>
      </c>
      <c r="K31" s="43">
        <f t="shared" si="4"/>
        <v>0</v>
      </c>
      <c r="L31" s="20"/>
    </row>
    <row r="32" spans="1:12" ht="19.5">
      <c r="A32" s="3" t="s">
        <v>16</v>
      </c>
      <c r="B32" s="3"/>
      <c r="C32" s="42" t="s">
        <v>2</v>
      </c>
      <c r="D32" s="42" t="s">
        <v>2</v>
      </c>
      <c r="E32" s="42" t="s">
        <v>2</v>
      </c>
      <c r="F32" s="43">
        <f t="shared" si="5"/>
        <v>1200</v>
      </c>
      <c r="G32" s="42"/>
      <c r="H32" s="43">
        <f t="shared" si="2"/>
        <v>1200</v>
      </c>
      <c r="I32" s="42"/>
      <c r="J32" s="43">
        <f t="shared" si="3"/>
        <v>1200</v>
      </c>
      <c r="K32" s="43">
        <f t="shared" si="4"/>
        <v>0</v>
      </c>
      <c r="L32" s="20"/>
    </row>
    <row r="33" spans="1:12" ht="19.5">
      <c r="A33" s="3" t="s">
        <v>17</v>
      </c>
      <c r="B33" s="3"/>
      <c r="C33" s="42" t="s">
        <v>2</v>
      </c>
      <c r="D33" s="42" t="s">
        <v>2</v>
      </c>
      <c r="E33" s="42" t="s">
        <v>2</v>
      </c>
      <c r="F33" s="43">
        <f t="shared" si="5"/>
        <v>2000</v>
      </c>
      <c r="G33" s="42"/>
      <c r="H33" s="43">
        <f t="shared" si="2"/>
        <v>2000</v>
      </c>
      <c r="I33" s="42"/>
      <c r="J33" s="43">
        <f t="shared" si="3"/>
        <v>2000</v>
      </c>
      <c r="K33" s="43">
        <f t="shared" si="4"/>
        <v>0</v>
      </c>
      <c r="L33" s="20"/>
    </row>
    <row r="34" spans="1:12" ht="19.5">
      <c r="A34" s="3" t="s">
        <v>18</v>
      </c>
      <c r="B34" s="3"/>
      <c r="C34" s="42" t="s">
        <v>2</v>
      </c>
      <c r="D34" s="42" t="s">
        <v>2</v>
      </c>
      <c r="E34" s="42" t="s">
        <v>2</v>
      </c>
      <c r="F34" s="43">
        <f t="shared" si="5"/>
        <v>13000</v>
      </c>
      <c r="G34" s="42"/>
      <c r="H34" s="43">
        <f t="shared" si="2"/>
        <v>13000</v>
      </c>
      <c r="I34" s="42" t="s">
        <v>2</v>
      </c>
      <c r="J34" s="43">
        <f t="shared" si="3"/>
        <v>13000</v>
      </c>
      <c r="K34" s="43">
        <f t="shared" si="4"/>
        <v>0</v>
      </c>
      <c r="L34" s="20"/>
    </row>
    <row r="35" spans="1:12" ht="19.5">
      <c r="A35" s="3" t="s">
        <v>19</v>
      </c>
      <c r="B35" s="3"/>
      <c r="C35" s="42" t="s">
        <v>2</v>
      </c>
      <c r="D35" s="42" t="s">
        <v>2</v>
      </c>
      <c r="E35" s="42" t="s">
        <v>2</v>
      </c>
      <c r="F35" s="43">
        <f t="shared" si="5"/>
        <v>7650</v>
      </c>
      <c r="G35" s="42">
        <v>850</v>
      </c>
      <c r="H35" s="43">
        <f t="shared" si="2"/>
        <v>8500</v>
      </c>
      <c r="I35" s="42" t="s">
        <v>2</v>
      </c>
      <c r="J35" s="43">
        <f t="shared" si="3"/>
        <v>8500</v>
      </c>
      <c r="K35" s="43">
        <f t="shared" si="4"/>
        <v>0</v>
      </c>
      <c r="L35" s="20"/>
    </row>
    <row r="36" spans="1:12" ht="20.25" thickBot="1">
      <c r="A36" s="2" t="s">
        <v>20</v>
      </c>
      <c r="B36" s="2"/>
      <c r="C36" s="43">
        <f aca="true" t="shared" si="6" ref="C36:K36">SUM(C28:C35)</f>
        <v>0</v>
      </c>
      <c r="D36" s="43">
        <f t="shared" si="6"/>
        <v>0</v>
      </c>
      <c r="E36" s="43">
        <f t="shared" si="6"/>
        <v>0</v>
      </c>
      <c r="F36" s="43">
        <f t="shared" si="6"/>
        <v>99597</v>
      </c>
      <c r="G36" s="43">
        <f t="shared" si="6"/>
        <v>7713</v>
      </c>
      <c r="H36" s="43">
        <f t="shared" si="6"/>
        <v>107310</v>
      </c>
      <c r="I36" s="43">
        <f t="shared" si="6"/>
        <v>0</v>
      </c>
      <c r="J36" s="43">
        <f t="shared" si="6"/>
        <v>107310</v>
      </c>
      <c r="K36" s="43">
        <f t="shared" si="6"/>
        <v>0</v>
      </c>
      <c r="L36" s="20"/>
    </row>
    <row r="37" spans="1:12" ht="20.25" thickBot="1">
      <c r="A37" s="2" t="s">
        <v>41</v>
      </c>
      <c r="B37" s="18">
        <v>0.467</v>
      </c>
      <c r="C37" s="44">
        <f aca="true" t="shared" si="7" ref="C37:J37">ROUND(+$B$37*C36,2)</f>
        <v>0</v>
      </c>
      <c r="D37" s="44">
        <f t="shared" si="7"/>
        <v>0</v>
      </c>
      <c r="E37" s="44">
        <f t="shared" si="7"/>
        <v>0</v>
      </c>
      <c r="F37" s="44">
        <f t="shared" si="7"/>
        <v>46511.8</v>
      </c>
      <c r="G37" s="44">
        <f t="shared" si="7"/>
        <v>3601.97</v>
      </c>
      <c r="H37" s="44">
        <f t="shared" si="7"/>
        <v>50113.77</v>
      </c>
      <c r="I37" s="44">
        <f t="shared" si="7"/>
        <v>0</v>
      </c>
      <c r="J37" s="44">
        <f t="shared" si="7"/>
        <v>50113.77</v>
      </c>
      <c r="K37" s="44">
        <f>+C21-J37</f>
        <v>0</v>
      </c>
      <c r="L37" s="20"/>
    </row>
    <row r="38" spans="1:12" ht="20.25" thickBot="1">
      <c r="A38" s="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0"/>
    </row>
    <row r="39" spans="1:12" ht="20.25" thickBot="1">
      <c r="A39" s="2" t="s">
        <v>42</v>
      </c>
      <c r="B39" s="2"/>
      <c r="C39" s="24" t="s">
        <v>32</v>
      </c>
      <c r="D39" s="25" t="s">
        <v>43</v>
      </c>
      <c r="E39" s="24" t="s">
        <v>33</v>
      </c>
      <c r="F39" s="26"/>
      <c r="G39" s="27"/>
      <c r="H39" s="17"/>
      <c r="I39" s="17"/>
      <c r="J39" s="17"/>
      <c r="K39" s="28" t="s">
        <v>2</v>
      </c>
      <c r="L39" s="17"/>
    </row>
    <row r="40" spans="1:12" ht="19.5">
      <c r="A40" s="2"/>
      <c r="B40" s="2"/>
      <c r="C40" s="17"/>
      <c r="D40" s="29"/>
      <c r="E40" s="29" t="s">
        <v>2</v>
      </c>
      <c r="F40" s="29"/>
      <c r="G40" s="27"/>
      <c r="H40" s="17"/>
      <c r="I40" s="17"/>
      <c r="J40" s="17"/>
      <c r="K40" s="17"/>
      <c r="L40" s="17"/>
    </row>
    <row r="41" spans="1:12" ht="19.5">
      <c r="A41" s="2"/>
      <c r="B41" s="2"/>
      <c r="C41" s="17"/>
      <c r="D41" s="29"/>
      <c r="E41" s="30"/>
      <c r="F41" s="29"/>
      <c r="G41" s="27"/>
      <c r="H41" s="17"/>
      <c r="I41" s="17"/>
      <c r="J41" s="17"/>
      <c r="K41" s="17"/>
      <c r="L41" s="17"/>
    </row>
    <row r="42" spans="1:12" ht="19.5">
      <c r="A42" s="2" t="s">
        <v>34</v>
      </c>
      <c r="B42" s="2"/>
      <c r="C42" s="6" t="s">
        <v>44</v>
      </c>
      <c r="D42" s="9"/>
      <c r="E42" s="6" t="s">
        <v>2</v>
      </c>
      <c r="F42" s="6"/>
      <c r="G42" s="2" t="s">
        <v>38</v>
      </c>
      <c r="H42" s="2"/>
      <c r="I42" s="6" t="s">
        <v>45</v>
      </c>
      <c r="J42" s="31"/>
      <c r="K42" s="6"/>
      <c r="L42" s="6"/>
    </row>
    <row r="43" spans="1:12" ht="18.75">
      <c r="A43" s="4"/>
      <c r="B43" s="4"/>
      <c r="C43" s="4"/>
      <c r="D43" s="4"/>
      <c r="E43" s="4"/>
      <c r="F43" s="4"/>
      <c r="G43" s="4"/>
      <c r="H43" s="17"/>
      <c r="I43" s="17"/>
      <c r="J43" s="17"/>
      <c r="K43" s="4"/>
      <c r="L43" s="4"/>
    </row>
    <row r="44" spans="1:12" ht="19.5">
      <c r="A44" s="2" t="s">
        <v>35</v>
      </c>
      <c r="B44" s="2"/>
      <c r="C44" s="6" t="s">
        <v>46</v>
      </c>
      <c r="D44" s="31"/>
      <c r="E44" s="6"/>
      <c r="F44" s="6"/>
      <c r="G44" s="2" t="s">
        <v>36</v>
      </c>
      <c r="H44" s="3"/>
      <c r="I44" s="25" t="s">
        <v>47</v>
      </c>
      <c r="J44" s="25" t="s">
        <v>2</v>
      </c>
      <c r="K44" s="7" t="s">
        <v>37</v>
      </c>
      <c r="L44" s="8" t="s">
        <v>57</v>
      </c>
    </row>
    <row r="45" spans="1:12" ht="18.75">
      <c r="A45" s="3"/>
      <c r="B45" s="3"/>
      <c r="C45" s="3"/>
      <c r="D45" s="3"/>
      <c r="E45" s="3"/>
      <c r="F45" s="3"/>
      <c r="G45" s="3"/>
      <c r="H45" s="17"/>
      <c r="I45" s="17"/>
      <c r="J45" s="17"/>
      <c r="K45" s="3"/>
      <c r="L45" s="3"/>
    </row>
    <row r="46" spans="1:12" ht="18.75">
      <c r="A46" s="3"/>
      <c r="B46" s="3"/>
      <c r="C46" s="3"/>
      <c r="D46" s="3"/>
      <c r="E46" s="3"/>
      <c r="F46" s="3"/>
      <c r="G46" s="3"/>
      <c r="H46" s="17"/>
      <c r="I46" s="17"/>
      <c r="J46" s="17"/>
      <c r="K46" s="3"/>
      <c r="L46" s="3"/>
    </row>
    <row r="47" spans="1:12" ht="19.5">
      <c r="A47" s="2"/>
      <c r="B47" s="3"/>
      <c r="C47" s="32"/>
      <c r="D47" s="33"/>
      <c r="E47" s="7"/>
      <c r="F47" s="34"/>
      <c r="G47" s="34"/>
      <c r="H47" s="17"/>
      <c r="I47" s="17"/>
      <c r="J47" s="17"/>
      <c r="K47" s="2"/>
      <c r="L47" s="2"/>
    </row>
    <row r="48" spans="1:12" ht="19.5">
      <c r="A48" s="4"/>
      <c r="B48" s="4"/>
      <c r="C48" s="4"/>
      <c r="D48" s="4"/>
      <c r="E48" s="4"/>
      <c r="F48" s="4"/>
      <c r="G48" s="4"/>
      <c r="H48" s="17"/>
      <c r="I48" s="17"/>
      <c r="J48" s="17"/>
      <c r="K48" s="35"/>
      <c r="L48" s="35"/>
    </row>
    <row r="49" spans="11:12" ht="19.5">
      <c r="K49" s="36"/>
      <c r="L49" s="36"/>
    </row>
    <row r="50" spans="1:12" ht="19.5">
      <c r="A50" s="36"/>
      <c r="B50" s="36"/>
      <c r="K50" s="36"/>
      <c r="L50" s="36"/>
    </row>
    <row r="51" spans="1:12" ht="19.5">
      <c r="A51" s="36"/>
      <c r="B51" s="36"/>
      <c r="K51" s="36"/>
      <c r="L51" s="36"/>
    </row>
    <row r="52" spans="1:12" ht="19.5">
      <c r="A52" s="36"/>
      <c r="B52" s="36"/>
      <c r="C52" s="36"/>
      <c r="D52" s="36"/>
      <c r="E52" s="36"/>
      <c r="F52" s="37"/>
      <c r="G52" s="36"/>
      <c r="H52" s="38"/>
      <c r="I52" s="36"/>
      <c r="J52" s="36"/>
      <c r="K52" s="36"/>
      <c r="L52" s="36"/>
    </row>
    <row r="53" spans="1:12" ht="19.5">
      <c r="A53" s="36"/>
      <c r="B53" s="36"/>
      <c r="C53" s="36"/>
      <c r="D53" s="36"/>
      <c r="E53" s="36"/>
      <c r="F53" s="37"/>
      <c r="G53" s="36"/>
      <c r="H53" s="38"/>
      <c r="I53" s="36"/>
      <c r="J53" s="36"/>
      <c r="K53" s="36"/>
      <c r="L53" s="36"/>
    </row>
    <row r="54" spans="1:12" ht="19.5">
      <c r="A54" s="36"/>
      <c r="B54" s="36"/>
      <c r="C54" s="36"/>
      <c r="D54" s="36"/>
      <c r="E54" s="36"/>
      <c r="F54" s="37"/>
      <c r="G54" s="36"/>
      <c r="H54" s="38"/>
      <c r="I54" s="36"/>
      <c r="J54" s="36"/>
      <c r="K54" s="36"/>
      <c r="L54" s="36"/>
    </row>
    <row r="55" spans="1:12" ht="19.5">
      <c r="A55" s="36"/>
      <c r="B55" s="36"/>
      <c r="C55" s="36"/>
      <c r="D55" s="36"/>
      <c r="E55" s="36"/>
      <c r="F55" s="37"/>
      <c r="G55" s="36"/>
      <c r="H55" s="38"/>
      <c r="I55" s="36"/>
      <c r="J55" s="36"/>
      <c r="K55" s="36"/>
      <c r="L55" s="36"/>
    </row>
    <row r="56" spans="1:12" ht="19.5">
      <c r="A56" s="36"/>
      <c r="B56" s="36"/>
      <c r="C56" s="36"/>
      <c r="D56" s="36"/>
      <c r="E56" s="36"/>
      <c r="F56" s="37"/>
      <c r="G56" s="36"/>
      <c r="H56" s="38"/>
      <c r="I56" s="36"/>
      <c r="J56" s="36"/>
      <c r="K56" s="36"/>
      <c r="L56" s="36"/>
    </row>
    <row r="57" spans="1:12" ht="19.5">
      <c r="A57" s="36"/>
      <c r="B57" s="36"/>
      <c r="C57" s="36"/>
      <c r="D57" s="36"/>
      <c r="E57" s="36"/>
      <c r="F57" s="37"/>
      <c r="G57" s="36"/>
      <c r="H57" s="38"/>
      <c r="I57" s="36"/>
      <c r="J57" s="36"/>
      <c r="K57" s="36"/>
      <c r="L57" s="36"/>
    </row>
    <row r="58" spans="1:12" ht="19.5">
      <c r="A58" s="36"/>
      <c r="B58" s="36"/>
      <c r="C58" s="36"/>
      <c r="D58" s="36"/>
      <c r="E58" s="36"/>
      <c r="F58" s="37"/>
      <c r="G58" s="36"/>
      <c r="H58" s="38"/>
      <c r="I58" s="36"/>
      <c r="J58" s="36"/>
      <c r="K58" s="36"/>
      <c r="L58" s="36"/>
    </row>
    <row r="59" spans="1:12" ht="19.5">
      <c r="A59" s="36"/>
      <c r="B59" s="36"/>
      <c r="C59" s="36"/>
      <c r="D59" s="36"/>
      <c r="E59" s="36"/>
      <c r="F59" s="37"/>
      <c r="G59" s="36"/>
      <c r="H59" s="38"/>
      <c r="I59" s="36"/>
      <c r="J59" s="36"/>
      <c r="K59" s="36"/>
      <c r="L59" s="36"/>
    </row>
    <row r="60" spans="1:12" ht="19.5">
      <c r="A60" s="36"/>
      <c r="B60" s="36"/>
      <c r="C60" s="36"/>
      <c r="D60" s="36"/>
      <c r="E60" s="36"/>
      <c r="F60" s="36"/>
      <c r="G60" s="36"/>
      <c r="H60" s="38"/>
      <c r="I60" s="36"/>
      <c r="J60" s="36"/>
      <c r="K60" s="36"/>
      <c r="L60" s="36"/>
    </row>
    <row r="61" spans="1:12" ht="19.5">
      <c r="A61" s="36"/>
      <c r="B61" s="36"/>
      <c r="C61" s="36"/>
      <c r="D61" s="36"/>
      <c r="E61" s="36"/>
      <c r="F61" s="36"/>
      <c r="G61" s="36"/>
      <c r="H61" s="38"/>
      <c r="I61" s="36"/>
      <c r="J61" s="36"/>
      <c r="K61" s="36"/>
      <c r="L61" s="36"/>
    </row>
    <row r="62" spans="1:12" ht="19.5">
      <c r="A62" s="36"/>
      <c r="B62" s="36"/>
      <c r="C62" s="36"/>
      <c r="D62" s="36"/>
      <c r="E62" s="36"/>
      <c r="F62" s="36"/>
      <c r="G62" s="36"/>
      <c r="H62" s="38"/>
      <c r="I62" s="36"/>
      <c r="J62" s="36"/>
      <c r="K62" s="36"/>
      <c r="L62" s="36"/>
    </row>
    <row r="63" spans="1:12" ht="19.5">
      <c r="A63" s="36"/>
      <c r="B63" s="36"/>
      <c r="C63" s="36"/>
      <c r="D63" s="36"/>
      <c r="E63" s="36"/>
      <c r="F63" s="36"/>
      <c r="G63" s="36"/>
      <c r="H63" s="38"/>
      <c r="I63" s="36"/>
      <c r="J63" s="36"/>
      <c r="K63" s="36"/>
      <c r="L63" s="36"/>
    </row>
    <row r="64" spans="1:12" ht="19.5">
      <c r="A64" s="36"/>
      <c r="B64" s="36"/>
      <c r="C64" s="36"/>
      <c r="D64" s="36"/>
      <c r="E64" s="36"/>
      <c r="F64" s="36"/>
      <c r="G64" s="36"/>
      <c r="H64" s="38"/>
      <c r="I64" s="36"/>
      <c r="J64" s="36"/>
      <c r="K64" s="36"/>
      <c r="L64" s="36"/>
    </row>
    <row r="65" spans="1:12" ht="19.5">
      <c r="A65" s="36"/>
      <c r="B65" s="36"/>
      <c r="C65" s="36"/>
      <c r="D65" s="36"/>
      <c r="E65" s="36"/>
      <c r="F65" s="36"/>
      <c r="G65" s="36"/>
      <c r="H65" s="38"/>
      <c r="I65" s="36"/>
      <c r="J65" s="36"/>
      <c r="K65" s="36"/>
      <c r="L65" s="36"/>
    </row>
    <row r="66" spans="1:12" ht="19.5">
      <c r="A66" s="36"/>
      <c r="B66" s="36"/>
      <c r="C66" s="36"/>
      <c r="D66" s="36"/>
      <c r="E66" s="36"/>
      <c r="F66" s="36"/>
      <c r="G66" s="36"/>
      <c r="H66" s="38"/>
      <c r="I66" s="36"/>
      <c r="J66" s="36"/>
      <c r="K66" s="36"/>
      <c r="L66" s="36"/>
    </row>
    <row r="67" spans="1:12" ht="19.5">
      <c r="A67" s="36"/>
      <c r="B67" s="36"/>
      <c r="C67" s="36"/>
      <c r="D67" s="36"/>
      <c r="E67" s="36"/>
      <c r="F67" s="36"/>
      <c r="G67" s="36"/>
      <c r="H67" s="38"/>
      <c r="I67" s="36"/>
      <c r="J67" s="36"/>
      <c r="K67" s="36"/>
      <c r="L67" s="36"/>
    </row>
    <row r="68" spans="1:12" ht="19.5">
      <c r="A68" s="36"/>
      <c r="B68" s="36"/>
      <c r="C68" s="36"/>
      <c r="D68" s="36"/>
      <c r="E68" s="36"/>
      <c r="F68" s="36"/>
      <c r="G68" s="36"/>
      <c r="H68" s="38"/>
      <c r="I68" s="36"/>
      <c r="J68" s="36"/>
      <c r="K68" s="36"/>
      <c r="L68" s="36"/>
    </row>
    <row r="69" spans="1:12" ht="19.5">
      <c r="A69" s="36"/>
      <c r="B69" s="36"/>
      <c r="C69" s="36"/>
      <c r="D69" s="36"/>
      <c r="E69" s="36"/>
      <c r="F69" s="36"/>
      <c r="G69" s="36"/>
      <c r="H69" s="38"/>
      <c r="I69" s="36"/>
      <c r="J69" s="36"/>
      <c r="K69" s="36"/>
      <c r="L69" s="36"/>
    </row>
    <row r="70" spans="1:12" ht="19.5">
      <c r="A70" s="36"/>
      <c r="B70" s="36"/>
      <c r="C70" s="36"/>
      <c r="D70" s="36"/>
      <c r="E70" s="36"/>
      <c r="F70" s="36"/>
      <c r="G70" s="36"/>
      <c r="H70" s="38"/>
      <c r="I70" s="36"/>
      <c r="J70" s="36"/>
      <c r="K70" s="36"/>
      <c r="L70" s="36"/>
    </row>
    <row r="71" spans="1:12" ht="19.5">
      <c r="A71" s="36"/>
      <c r="B71" s="36"/>
      <c r="C71" s="36"/>
      <c r="D71" s="36"/>
      <c r="E71" s="36"/>
      <c r="F71" s="36"/>
      <c r="G71" s="36"/>
      <c r="H71" s="38"/>
      <c r="I71" s="36"/>
      <c r="J71" s="36"/>
      <c r="K71" s="36"/>
      <c r="L71" s="36"/>
    </row>
    <row r="72" spans="1:12" ht="19.5">
      <c r="A72" s="36"/>
      <c r="B72" s="36"/>
      <c r="C72" s="36"/>
      <c r="D72" s="36"/>
      <c r="E72" s="36"/>
      <c r="F72" s="36"/>
      <c r="G72" s="36"/>
      <c r="H72" s="38"/>
      <c r="I72" s="36"/>
      <c r="J72" s="36"/>
      <c r="K72" s="36"/>
      <c r="L72" s="36"/>
    </row>
    <row r="73" spans="1:12" ht="19.5">
      <c r="A73" s="36"/>
      <c r="B73" s="36"/>
      <c r="C73" s="36"/>
      <c r="D73" s="36"/>
      <c r="E73" s="36"/>
      <c r="F73" s="36"/>
      <c r="G73" s="36"/>
      <c r="H73" s="38"/>
      <c r="I73" s="36"/>
      <c r="J73" s="36"/>
      <c r="K73" s="36"/>
      <c r="L73" s="36"/>
    </row>
    <row r="74" spans="1:12" ht="19.5">
      <c r="A74" s="36"/>
      <c r="B74" s="36"/>
      <c r="C74" s="36"/>
      <c r="D74" s="36"/>
      <c r="E74" s="36"/>
      <c r="F74" s="36"/>
      <c r="G74" s="36"/>
      <c r="H74" s="38"/>
      <c r="I74" s="36"/>
      <c r="J74" s="36"/>
      <c r="K74" s="36"/>
      <c r="L74" s="36"/>
    </row>
    <row r="75" spans="1:12" ht="19.5">
      <c r="A75" s="36"/>
      <c r="B75" s="36"/>
      <c r="C75" s="36"/>
      <c r="D75" s="36"/>
      <c r="E75" s="36"/>
      <c r="F75" s="36"/>
      <c r="G75" s="36"/>
      <c r="H75" s="38"/>
      <c r="I75" s="36"/>
      <c r="J75" s="36"/>
      <c r="K75" s="36"/>
      <c r="L75" s="36"/>
    </row>
    <row r="76" spans="1:12" ht="19.5">
      <c r="A76" s="36"/>
      <c r="B76" s="36"/>
      <c r="C76" s="36"/>
      <c r="D76" s="36"/>
      <c r="E76" s="36"/>
      <c r="F76" s="36"/>
      <c r="G76" s="36"/>
      <c r="H76" s="38"/>
      <c r="I76" s="36"/>
      <c r="J76" s="36"/>
      <c r="K76" s="36"/>
      <c r="L76" s="36"/>
    </row>
    <row r="77" spans="1:12" ht="19.5">
      <c r="A77" s="36"/>
      <c r="B77" s="36"/>
      <c r="C77" s="36"/>
      <c r="D77" s="36"/>
      <c r="E77" s="36"/>
      <c r="F77" s="36"/>
      <c r="G77" s="36"/>
      <c r="H77" s="38"/>
      <c r="I77" s="36"/>
      <c r="J77" s="36"/>
      <c r="K77" s="36"/>
      <c r="L77" s="36"/>
    </row>
    <row r="78" spans="1:12" ht="19.5">
      <c r="A78" s="36"/>
      <c r="B78" s="36"/>
      <c r="C78" s="36"/>
      <c r="D78" s="36"/>
      <c r="E78" s="36"/>
      <c r="F78" s="36"/>
      <c r="G78" s="36"/>
      <c r="H78" s="38"/>
      <c r="I78" s="36"/>
      <c r="J78" s="36"/>
      <c r="K78" s="36"/>
      <c r="L78" s="36"/>
    </row>
    <row r="79" spans="1:12" ht="19.5">
      <c r="A79" s="36"/>
      <c r="B79" s="36"/>
      <c r="C79" s="36"/>
      <c r="D79" s="36"/>
      <c r="E79" s="36"/>
      <c r="F79" s="36"/>
      <c r="G79" s="36"/>
      <c r="H79" s="38"/>
      <c r="I79" s="36"/>
      <c r="J79" s="36"/>
      <c r="K79" s="36"/>
      <c r="L79" s="36"/>
    </row>
    <row r="80" spans="1:12" ht="19.5">
      <c r="A80" s="36"/>
      <c r="B80" s="36"/>
      <c r="C80" s="36"/>
      <c r="D80" s="36"/>
      <c r="E80" s="36"/>
      <c r="F80" s="36"/>
      <c r="G80" s="36"/>
      <c r="H80" s="38"/>
      <c r="I80" s="36"/>
      <c r="J80" s="36"/>
      <c r="K80" s="36"/>
      <c r="L80" s="36"/>
    </row>
    <row r="81" spans="1:12" ht="19.5">
      <c r="A81" s="36"/>
      <c r="B81" s="36"/>
      <c r="C81" s="36"/>
      <c r="D81" s="36"/>
      <c r="E81" s="36"/>
      <c r="F81" s="36"/>
      <c r="G81" s="36"/>
      <c r="H81" s="38"/>
      <c r="I81" s="36"/>
      <c r="J81" s="36"/>
      <c r="K81" s="36"/>
      <c r="L81" s="36"/>
    </row>
    <row r="82" spans="1:12" ht="19.5">
      <c r="A82" s="36"/>
      <c r="B82" s="36"/>
      <c r="C82" s="36"/>
      <c r="D82" s="36"/>
      <c r="E82" s="36"/>
      <c r="F82" s="36"/>
      <c r="G82" s="36"/>
      <c r="H82" s="38"/>
      <c r="I82" s="36"/>
      <c r="J82" s="36"/>
      <c r="K82" s="36"/>
      <c r="L82" s="36"/>
    </row>
    <row r="83" spans="1:12" ht="19.5">
      <c r="A83" s="36"/>
      <c r="B83" s="36"/>
      <c r="C83" s="36"/>
      <c r="D83" s="36"/>
      <c r="E83" s="36"/>
      <c r="F83" s="36"/>
      <c r="G83" s="36"/>
      <c r="H83" s="38"/>
      <c r="I83" s="36"/>
      <c r="J83" s="36"/>
      <c r="K83" s="36"/>
      <c r="L83" s="36"/>
    </row>
    <row r="84" spans="1:12" ht="19.5">
      <c r="A84" s="36"/>
      <c r="B84" s="36"/>
      <c r="C84" s="36"/>
      <c r="D84" s="36"/>
      <c r="E84" s="36"/>
      <c r="F84" s="36"/>
      <c r="G84" s="36"/>
      <c r="H84" s="38"/>
      <c r="I84" s="36"/>
      <c r="J84" s="36"/>
      <c r="K84" s="36"/>
      <c r="L84" s="36"/>
    </row>
    <row r="85" spans="1:12" ht="19.5">
      <c r="A85" s="36"/>
      <c r="B85" s="36"/>
      <c r="C85" s="36"/>
      <c r="D85" s="36"/>
      <c r="E85" s="36"/>
      <c r="F85" s="36"/>
      <c r="G85" s="36"/>
      <c r="H85" s="38"/>
      <c r="I85" s="36"/>
      <c r="J85" s="36"/>
      <c r="K85" s="36"/>
      <c r="L85" s="36"/>
    </row>
    <row r="86" spans="1:12" ht="19.5">
      <c r="A86" s="36"/>
      <c r="B86" s="36"/>
      <c r="C86" s="36"/>
      <c r="D86" s="36"/>
      <c r="E86" s="36"/>
      <c r="F86" s="36"/>
      <c r="G86" s="36"/>
      <c r="H86" s="38"/>
      <c r="I86" s="36"/>
      <c r="J86" s="36"/>
      <c r="K86" s="36"/>
      <c r="L86" s="36"/>
    </row>
    <row r="87" spans="1:12" ht="19.5">
      <c r="A87" s="36"/>
      <c r="B87" s="36"/>
      <c r="C87" s="36"/>
      <c r="D87" s="36"/>
      <c r="E87" s="36"/>
      <c r="F87" s="36"/>
      <c r="G87" s="36"/>
      <c r="H87" s="38"/>
      <c r="I87" s="36"/>
      <c r="J87" s="36"/>
      <c r="K87" s="36"/>
      <c r="L87" s="36"/>
    </row>
    <row r="88" spans="1:12" ht="19.5">
      <c r="A88" s="36"/>
      <c r="B88" s="36"/>
      <c r="C88" s="36"/>
      <c r="D88" s="36"/>
      <c r="E88" s="36"/>
      <c r="F88" s="36"/>
      <c r="G88" s="36"/>
      <c r="H88" s="38"/>
      <c r="I88" s="36"/>
      <c r="J88" s="36"/>
      <c r="K88" s="36"/>
      <c r="L88" s="36"/>
    </row>
    <row r="89" spans="1:12" ht="19.5">
      <c r="A89" s="36"/>
      <c r="B89" s="36"/>
      <c r="C89" s="36"/>
      <c r="D89" s="36"/>
      <c r="E89" s="36"/>
      <c r="F89" s="36"/>
      <c r="G89" s="36"/>
      <c r="H89" s="38"/>
      <c r="I89" s="36"/>
      <c r="J89" s="36"/>
      <c r="K89" s="36"/>
      <c r="L89" s="36"/>
    </row>
    <row r="90" spans="1:12" ht="19.5">
      <c r="A90" s="36"/>
      <c r="B90" s="36"/>
      <c r="C90" s="36"/>
      <c r="D90" s="36"/>
      <c r="E90" s="36"/>
      <c r="F90" s="36"/>
      <c r="G90" s="36"/>
      <c r="H90" s="38"/>
      <c r="I90" s="36"/>
      <c r="J90" s="36"/>
      <c r="K90" s="36"/>
      <c r="L90" s="36"/>
    </row>
    <row r="91" spans="1:12" ht="19.5">
      <c r="A91" s="36"/>
      <c r="B91" s="36"/>
      <c r="C91" s="36"/>
      <c r="D91" s="36"/>
      <c r="E91" s="36"/>
      <c r="F91" s="36"/>
      <c r="G91" s="36"/>
      <c r="H91" s="38"/>
      <c r="I91" s="36"/>
      <c r="J91" s="36"/>
      <c r="K91" s="36"/>
      <c r="L91" s="36"/>
    </row>
    <row r="92" spans="1:12" ht="19.5">
      <c r="A92" s="36"/>
      <c r="B92" s="36"/>
      <c r="C92" s="36"/>
      <c r="D92" s="36"/>
      <c r="E92" s="36"/>
      <c r="F92" s="36"/>
      <c r="G92" s="36"/>
      <c r="H92" s="38"/>
      <c r="I92" s="36"/>
      <c r="J92" s="36"/>
      <c r="K92" s="36"/>
      <c r="L92" s="36"/>
    </row>
    <row r="93" spans="1:12" ht="19.5">
      <c r="A93" s="36"/>
      <c r="B93" s="36"/>
      <c r="C93" s="36"/>
      <c r="D93" s="36"/>
      <c r="E93" s="36"/>
      <c r="F93" s="36"/>
      <c r="G93" s="36"/>
      <c r="H93" s="38"/>
      <c r="I93" s="36"/>
      <c r="J93" s="36"/>
      <c r="K93" s="36"/>
      <c r="L93" s="36"/>
    </row>
    <row r="94" spans="1:12" ht="19.5">
      <c r="A94" s="36"/>
      <c r="B94" s="36"/>
      <c r="C94" s="36"/>
      <c r="D94" s="36"/>
      <c r="E94" s="36"/>
      <c r="F94" s="36"/>
      <c r="G94" s="36"/>
      <c r="H94" s="38"/>
      <c r="I94" s="36"/>
      <c r="J94" s="36"/>
      <c r="K94" s="36"/>
      <c r="L94" s="36"/>
    </row>
    <row r="95" spans="1:12" ht="19.5">
      <c r="A95" s="36"/>
      <c r="B95" s="36"/>
      <c r="C95" s="36"/>
      <c r="D95" s="36"/>
      <c r="E95" s="36"/>
      <c r="F95" s="36"/>
      <c r="G95" s="36"/>
      <c r="H95" s="38"/>
      <c r="I95" s="36"/>
      <c r="J95" s="36"/>
      <c r="K95" s="36"/>
      <c r="L95" s="36"/>
    </row>
    <row r="96" spans="1:12" ht="19.5">
      <c r="A96" s="36"/>
      <c r="B96" s="36"/>
      <c r="C96" s="36"/>
      <c r="D96" s="36"/>
      <c r="E96" s="36"/>
      <c r="F96" s="36"/>
      <c r="G96" s="36"/>
      <c r="H96" s="38"/>
      <c r="I96" s="36"/>
      <c r="J96" s="36"/>
      <c r="K96" s="36"/>
      <c r="L96" s="36"/>
    </row>
    <row r="97" spans="1:12" ht="19.5">
      <c r="A97" s="36"/>
      <c r="B97" s="36"/>
      <c r="C97" s="36"/>
      <c r="D97" s="36"/>
      <c r="E97" s="36"/>
      <c r="F97" s="36"/>
      <c r="G97" s="36"/>
      <c r="H97" s="38"/>
      <c r="I97" s="36"/>
      <c r="J97" s="36"/>
      <c r="K97" s="36"/>
      <c r="L97" s="36"/>
    </row>
    <row r="98" spans="1:12" ht="19.5">
      <c r="A98" s="36"/>
      <c r="B98" s="36"/>
      <c r="C98" s="36"/>
      <c r="D98" s="36"/>
      <c r="E98" s="36"/>
      <c r="F98" s="36"/>
      <c r="G98" s="36"/>
      <c r="H98" s="38"/>
      <c r="I98" s="36"/>
      <c r="J98" s="36"/>
      <c r="K98" s="36"/>
      <c r="L98" s="36"/>
    </row>
    <row r="99" spans="1:12" ht="19.5">
      <c r="A99" s="36"/>
      <c r="B99" s="36"/>
      <c r="C99" s="36"/>
      <c r="D99" s="36"/>
      <c r="E99" s="36"/>
      <c r="F99" s="36"/>
      <c r="G99" s="36"/>
      <c r="H99" s="38"/>
      <c r="I99" s="36"/>
      <c r="J99" s="36"/>
      <c r="K99" s="36"/>
      <c r="L99" s="36"/>
    </row>
    <row r="100" spans="1:12" ht="19.5">
      <c r="A100" s="36"/>
      <c r="B100" s="36"/>
      <c r="C100" s="36"/>
      <c r="D100" s="36"/>
      <c r="E100" s="36"/>
      <c r="F100" s="36"/>
      <c r="G100" s="36"/>
      <c r="H100" s="38"/>
      <c r="I100" s="36"/>
      <c r="J100" s="36"/>
      <c r="K100" s="36"/>
      <c r="L100" s="36"/>
    </row>
    <row r="101" spans="1:12" ht="19.5">
      <c r="A101" s="36"/>
      <c r="B101" s="36"/>
      <c r="C101" s="36"/>
      <c r="D101" s="36"/>
      <c r="E101" s="36"/>
      <c r="F101" s="36"/>
      <c r="G101" s="36"/>
      <c r="H101" s="38"/>
      <c r="I101" s="36"/>
      <c r="J101" s="36"/>
      <c r="K101" s="36"/>
      <c r="L101" s="36"/>
    </row>
    <row r="102" spans="1:12" ht="19.5">
      <c r="A102" s="36"/>
      <c r="B102" s="36"/>
      <c r="C102" s="36"/>
      <c r="D102" s="36"/>
      <c r="E102" s="36"/>
      <c r="F102" s="36"/>
      <c r="G102" s="36"/>
      <c r="H102" s="38"/>
      <c r="I102" s="36"/>
      <c r="J102" s="36"/>
      <c r="K102" s="36"/>
      <c r="L102" s="36"/>
    </row>
    <row r="103" spans="1:12" ht="19.5">
      <c r="A103" s="36"/>
      <c r="B103" s="36"/>
      <c r="C103" s="36"/>
      <c r="D103" s="36"/>
      <c r="E103" s="36"/>
      <c r="F103" s="36"/>
      <c r="G103" s="36"/>
      <c r="H103" s="38"/>
      <c r="I103" s="36"/>
      <c r="J103" s="36"/>
      <c r="K103" s="36"/>
      <c r="L103" s="36"/>
    </row>
    <row r="104" spans="1:12" ht="19.5">
      <c r="A104" s="36"/>
      <c r="B104" s="36"/>
      <c r="C104" s="36"/>
      <c r="D104" s="36"/>
      <c r="E104" s="36"/>
      <c r="F104" s="36"/>
      <c r="G104" s="36"/>
      <c r="H104" s="38"/>
      <c r="I104" s="36"/>
      <c r="J104" s="36"/>
      <c r="K104" s="36"/>
      <c r="L104" s="36"/>
    </row>
    <row r="105" spans="1:12" ht="19.5">
      <c r="A105" s="36"/>
      <c r="B105" s="36"/>
      <c r="C105" s="36"/>
      <c r="D105" s="36"/>
      <c r="E105" s="36"/>
      <c r="F105" s="36"/>
      <c r="G105" s="36"/>
      <c r="H105" s="38"/>
      <c r="I105" s="36"/>
      <c r="J105" s="36"/>
      <c r="K105" s="36"/>
      <c r="L105" s="36"/>
    </row>
    <row r="106" spans="1:12" ht="19.5">
      <c r="A106" s="36"/>
      <c r="B106" s="36"/>
      <c r="C106" s="36"/>
      <c r="D106" s="36"/>
      <c r="E106" s="36"/>
      <c r="F106" s="36"/>
      <c r="G106" s="36"/>
      <c r="H106" s="38"/>
      <c r="I106" s="36"/>
      <c r="J106" s="36"/>
      <c r="K106" s="36"/>
      <c r="L106" s="36"/>
    </row>
    <row r="107" spans="1:12" ht="19.5">
      <c r="A107" s="36"/>
      <c r="B107" s="36"/>
      <c r="C107" s="36"/>
      <c r="D107" s="36"/>
      <c r="E107" s="36"/>
      <c r="F107" s="36"/>
      <c r="G107" s="36"/>
      <c r="H107" s="38"/>
      <c r="I107" s="36"/>
      <c r="J107" s="36"/>
      <c r="K107" s="36"/>
      <c r="L107" s="36"/>
    </row>
    <row r="108" spans="1:12" ht="19.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9.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9.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9.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9.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9.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9.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9.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9.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9.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9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9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9.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9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9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9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9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9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9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9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9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9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9.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9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9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9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9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9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9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9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9.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9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9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9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9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9.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9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9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9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19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19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9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19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19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ht="19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19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ht="19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19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ht="19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9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ht="19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ht="19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ht="19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ht="19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ht="19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ht="19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ht="19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9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ht="19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9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9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/>
  <mergeCells count="1">
    <mergeCell ref="A1:L1"/>
  </mergeCells>
  <printOptions horizontalCentered="1" verticalCentered="1"/>
  <pageMargins left="0" right="0" top="0.25" bottom="0.25" header="0.27" footer="0.26"/>
  <pageSetup horizontalDpi="600" verticalDpi="600" orientation="landscape" scale="59" r:id="rId1"/>
  <ignoredErrors>
    <ignoredError sqref="F28:F29 F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169"/>
  <sheetViews>
    <sheetView tabSelected="1" zoomScale="60" zoomScaleNormal="60" zoomScalePageLayoutView="0" workbookViewId="0" topLeftCell="A1">
      <selection activeCell="Q21" sqref="Q21"/>
    </sheetView>
  </sheetViews>
  <sheetFormatPr defaultColWidth="9.88671875" defaultRowHeight="15"/>
  <cols>
    <col min="1" max="1" width="29.5546875" style="1" customWidth="1"/>
    <col min="2" max="2" width="9.10546875" style="1" customWidth="1"/>
    <col min="3" max="12" width="13.88671875" style="1" customWidth="1"/>
    <col min="13" max="16384" width="9.88671875" style="1" customWidth="1"/>
  </cols>
  <sheetData>
    <row r="1" spans="1:12" ht="20.25">
      <c r="A1" s="47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9.5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2" t="s">
        <v>66</v>
      </c>
      <c r="L2" s="2"/>
    </row>
    <row r="3" spans="1:12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9.5">
      <c r="A4" s="2" t="s">
        <v>1</v>
      </c>
      <c r="B4" s="5" t="s">
        <v>65</v>
      </c>
      <c r="C4" s="6"/>
      <c r="D4" s="2" t="s">
        <v>3</v>
      </c>
      <c r="E4" s="3"/>
      <c r="F4" s="6" t="s">
        <v>64</v>
      </c>
      <c r="G4" s="6"/>
      <c r="H4" s="6"/>
      <c r="I4" s="6"/>
      <c r="J4" s="6"/>
      <c r="K4" s="6"/>
      <c r="L4" s="6"/>
    </row>
    <row r="5" spans="1:12" ht="19.5">
      <c r="A5" s="2"/>
      <c r="B5" s="2"/>
      <c r="C5" s="3"/>
      <c r="D5" s="2"/>
      <c r="E5" s="3"/>
      <c r="F5" s="2"/>
      <c r="G5" s="2"/>
      <c r="H5" s="2"/>
      <c r="I5" s="2"/>
      <c r="J5" s="2"/>
      <c r="K5" s="2"/>
      <c r="L5" s="2"/>
    </row>
    <row r="6" spans="1:12" ht="19.5">
      <c r="A6" s="2" t="s">
        <v>4</v>
      </c>
      <c r="B6" s="2"/>
      <c r="D6" s="7" t="s">
        <v>5</v>
      </c>
      <c r="E6" s="8">
        <v>42917</v>
      </c>
      <c r="F6" s="7" t="s">
        <v>6</v>
      </c>
      <c r="G6" s="8">
        <v>43281</v>
      </c>
      <c r="K6" s="3"/>
      <c r="L6" s="3"/>
    </row>
    <row r="7" spans="1:12" ht="19.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</row>
    <row r="8" spans="1:12" ht="19.5">
      <c r="A8" s="3"/>
      <c r="B8" s="3"/>
      <c r="C8" s="7"/>
      <c r="D8" s="3"/>
      <c r="E8" s="3"/>
      <c r="F8" s="3"/>
      <c r="G8" s="9" t="s">
        <v>8</v>
      </c>
      <c r="H8" s="10"/>
      <c r="I8" s="10"/>
      <c r="J8" s="3"/>
      <c r="K8" s="3"/>
      <c r="L8" s="3"/>
    </row>
    <row r="9" spans="1:12" ht="19.5">
      <c r="A9" s="3"/>
      <c r="B9" s="11" t="s">
        <v>9</v>
      </c>
      <c r="C9" s="7" t="s">
        <v>7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12">
        <v>7</v>
      </c>
      <c r="K9" s="12">
        <v>8</v>
      </c>
      <c r="L9" s="12">
        <v>9</v>
      </c>
    </row>
    <row r="10" spans="1:12" ht="19.5">
      <c r="A10" s="13" t="s">
        <v>10</v>
      </c>
      <c r="B10" s="14" t="s">
        <v>39</v>
      </c>
      <c r="C10" s="15"/>
      <c r="D10" s="40" t="s">
        <v>52</v>
      </c>
      <c r="E10" s="40" t="s">
        <v>53</v>
      </c>
      <c r="F10" s="40" t="s">
        <v>54</v>
      </c>
      <c r="G10" s="40" t="s">
        <v>55</v>
      </c>
      <c r="H10" s="40" t="s">
        <v>56</v>
      </c>
      <c r="I10" s="40" t="s">
        <v>62</v>
      </c>
      <c r="J10" s="40" t="s">
        <v>61</v>
      </c>
      <c r="K10" s="40" t="s">
        <v>60</v>
      </c>
      <c r="L10" s="40" t="s">
        <v>59</v>
      </c>
    </row>
    <row r="11" spans="1:12" ht="19.5">
      <c r="A11" s="9" t="s">
        <v>11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9.5">
      <c r="A12" s="3" t="s">
        <v>12</v>
      </c>
      <c r="B12" s="16"/>
      <c r="C12" s="41">
        <v>5110</v>
      </c>
      <c r="D12" s="42">
        <v>368</v>
      </c>
      <c r="E12" s="42">
        <v>1378</v>
      </c>
      <c r="F12" s="42">
        <v>368</v>
      </c>
      <c r="G12" s="42">
        <v>368</v>
      </c>
      <c r="H12" s="42">
        <v>368</v>
      </c>
      <c r="I12" s="42">
        <v>668</v>
      </c>
      <c r="J12" s="42">
        <v>493</v>
      </c>
      <c r="K12" s="42">
        <v>368</v>
      </c>
      <c r="L12" s="42">
        <v>368</v>
      </c>
    </row>
    <row r="13" spans="1:12" ht="18.75">
      <c r="A13" s="3" t="s">
        <v>13</v>
      </c>
      <c r="B13" s="3"/>
      <c r="C13" s="41">
        <v>65000</v>
      </c>
      <c r="D13" s="42">
        <v>6500</v>
      </c>
      <c r="E13" s="42">
        <v>6500</v>
      </c>
      <c r="F13" s="42">
        <v>6500</v>
      </c>
      <c r="G13" s="42">
        <v>6500</v>
      </c>
      <c r="H13" s="42">
        <v>6500</v>
      </c>
      <c r="I13" s="42">
        <v>6500</v>
      </c>
      <c r="J13" s="42">
        <v>6500</v>
      </c>
      <c r="K13" s="42">
        <v>6500</v>
      </c>
      <c r="L13" s="42">
        <v>6500</v>
      </c>
    </row>
    <row r="14" spans="1:12" ht="18.75">
      <c r="A14" s="3" t="s">
        <v>14</v>
      </c>
      <c r="B14" s="3"/>
      <c r="C14" s="41">
        <v>5000</v>
      </c>
      <c r="D14" s="42"/>
      <c r="E14" s="42">
        <v>2500</v>
      </c>
      <c r="F14" s="42" t="s">
        <v>2</v>
      </c>
      <c r="G14" s="42" t="s">
        <v>2</v>
      </c>
      <c r="H14" s="42" t="s">
        <v>2</v>
      </c>
      <c r="I14" s="42" t="s">
        <v>2</v>
      </c>
      <c r="J14" s="42">
        <v>2500</v>
      </c>
      <c r="K14" s="42" t="s">
        <v>2</v>
      </c>
      <c r="L14" s="42" t="s">
        <v>2</v>
      </c>
    </row>
    <row r="15" spans="1:12" ht="18.75">
      <c r="A15" s="3" t="s">
        <v>15</v>
      </c>
      <c r="B15" s="3"/>
      <c r="C15" s="41">
        <v>7500</v>
      </c>
      <c r="D15" s="42"/>
      <c r="E15" s="42">
        <v>7500</v>
      </c>
      <c r="F15" s="42" t="s">
        <v>2</v>
      </c>
      <c r="G15" s="42" t="s">
        <v>2</v>
      </c>
      <c r="H15" s="42" t="s">
        <v>2</v>
      </c>
      <c r="I15" s="42" t="s">
        <v>2</v>
      </c>
      <c r="J15" s="42" t="s">
        <v>2</v>
      </c>
      <c r="K15" s="42" t="s">
        <v>2</v>
      </c>
      <c r="L15" s="42" t="s">
        <v>2</v>
      </c>
    </row>
    <row r="16" spans="1:12" ht="18.75">
      <c r="A16" s="3" t="s">
        <v>16</v>
      </c>
      <c r="B16" s="3"/>
      <c r="C16" s="41">
        <v>1200</v>
      </c>
      <c r="D16" s="42"/>
      <c r="E16" s="42">
        <v>1200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  <c r="K16" s="42" t="s">
        <v>2</v>
      </c>
      <c r="L16" s="42" t="s">
        <v>2</v>
      </c>
    </row>
    <row r="17" spans="1:12" ht="18.75">
      <c r="A17" s="3" t="s">
        <v>17</v>
      </c>
      <c r="B17" s="3"/>
      <c r="C17" s="41">
        <v>2000</v>
      </c>
      <c r="D17" s="42"/>
      <c r="E17" s="42">
        <v>2000</v>
      </c>
      <c r="F17" s="42" t="s">
        <v>2</v>
      </c>
      <c r="G17" s="42" t="s">
        <v>2</v>
      </c>
      <c r="H17" s="42" t="s">
        <v>2</v>
      </c>
      <c r="I17" s="42" t="s">
        <v>2</v>
      </c>
      <c r="J17" s="42" t="s">
        <v>2</v>
      </c>
      <c r="K17" s="42" t="s">
        <v>2</v>
      </c>
      <c r="L17" s="42" t="s">
        <v>2</v>
      </c>
    </row>
    <row r="18" spans="1:12" ht="18.75">
      <c r="A18" s="3" t="s">
        <v>18</v>
      </c>
      <c r="B18" s="3"/>
      <c r="C18" s="41">
        <v>13000</v>
      </c>
      <c r="D18" s="42"/>
      <c r="E18" s="42">
        <v>7000</v>
      </c>
      <c r="F18" s="42" t="s">
        <v>2</v>
      </c>
      <c r="G18" s="42" t="s">
        <v>2</v>
      </c>
      <c r="H18" s="42" t="s">
        <v>2</v>
      </c>
      <c r="I18" s="42">
        <v>6000</v>
      </c>
      <c r="J18" s="42" t="s">
        <v>2</v>
      </c>
      <c r="K18" s="42" t="s">
        <v>2</v>
      </c>
      <c r="L18" s="42" t="s">
        <v>2</v>
      </c>
    </row>
    <row r="19" spans="1:12" ht="18.75">
      <c r="A19" s="3" t="s">
        <v>19</v>
      </c>
      <c r="B19" s="3"/>
      <c r="C19" s="41">
        <v>8500</v>
      </c>
      <c r="D19" s="42">
        <v>850</v>
      </c>
      <c r="E19" s="42">
        <v>850</v>
      </c>
      <c r="F19" s="42">
        <v>850</v>
      </c>
      <c r="G19" s="42">
        <v>850</v>
      </c>
      <c r="H19" s="42">
        <v>850</v>
      </c>
      <c r="I19" s="42">
        <v>850</v>
      </c>
      <c r="J19" s="42">
        <v>850</v>
      </c>
      <c r="K19" s="42">
        <v>850</v>
      </c>
      <c r="L19" s="42">
        <v>850</v>
      </c>
    </row>
    <row r="20" spans="1:12" ht="20.25" thickBot="1">
      <c r="A20" s="45" t="s">
        <v>20</v>
      </c>
      <c r="B20" s="2"/>
      <c r="C20" s="43">
        <f>SUM(C12:C19)</f>
        <v>107310</v>
      </c>
      <c r="D20" s="43">
        <f aca="true" t="shared" si="0" ref="D20:L20">SUM(D12:D19)</f>
        <v>7718</v>
      </c>
      <c r="E20" s="43">
        <f t="shared" si="0"/>
        <v>28928</v>
      </c>
      <c r="F20" s="43">
        <f t="shared" si="0"/>
        <v>7718</v>
      </c>
      <c r="G20" s="43">
        <f t="shared" si="0"/>
        <v>7718</v>
      </c>
      <c r="H20" s="43">
        <f t="shared" si="0"/>
        <v>7718</v>
      </c>
      <c r="I20" s="43">
        <f t="shared" si="0"/>
        <v>14018</v>
      </c>
      <c r="J20" s="43">
        <f t="shared" si="0"/>
        <v>10343</v>
      </c>
      <c r="K20" s="43">
        <f t="shared" si="0"/>
        <v>7718</v>
      </c>
      <c r="L20" s="43">
        <f t="shared" si="0"/>
        <v>7718</v>
      </c>
    </row>
    <row r="21" spans="1:12" ht="20.25" thickBot="1">
      <c r="A21" s="45" t="s">
        <v>41</v>
      </c>
      <c r="B21" s="18">
        <v>0.52</v>
      </c>
      <c r="C21" s="44">
        <v>55801</v>
      </c>
      <c r="D21" s="44">
        <v>4013</v>
      </c>
      <c r="E21" s="44">
        <v>15043</v>
      </c>
      <c r="F21" s="44">
        <v>4013</v>
      </c>
      <c r="G21" s="44">
        <v>4013</v>
      </c>
      <c r="H21" s="44">
        <v>4013</v>
      </c>
      <c r="I21" s="44">
        <v>7289</v>
      </c>
      <c r="J21" s="44">
        <v>5378</v>
      </c>
      <c r="K21" s="44">
        <v>4013</v>
      </c>
      <c r="L21" s="44">
        <v>4013</v>
      </c>
    </row>
    <row r="22" spans="1:12" ht="19.5">
      <c r="A22" s="3"/>
      <c r="B22" s="3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>
      <c r="A23" s="3"/>
      <c r="B23" s="3"/>
      <c r="C23" s="19"/>
      <c r="D23" s="20"/>
      <c r="E23" s="20"/>
      <c r="F23" s="7" t="s">
        <v>21</v>
      </c>
      <c r="G23" s="7" t="s">
        <v>22</v>
      </c>
      <c r="H23" s="7" t="s">
        <v>21</v>
      </c>
      <c r="I23" s="3"/>
      <c r="J23" s="7" t="s">
        <v>21</v>
      </c>
      <c r="K23" s="7" t="s">
        <v>7</v>
      </c>
      <c r="L23" s="20"/>
    </row>
    <row r="24" spans="1:12" ht="19.5">
      <c r="A24" s="3"/>
      <c r="B24" s="3"/>
      <c r="C24" s="3"/>
      <c r="D24" s="3"/>
      <c r="E24" s="3"/>
      <c r="F24" s="7" t="s">
        <v>23</v>
      </c>
      <c r="G24" s="7" t="s">
        <v>24</v>
      </c>
      <c r="H24" s="7" t="s">
        <v>25</v>
      </c>
      <c r="I24" s="7" t="s">
        <v>26</v>
      </c>
      <c r="J24" s="7" t="s">
        <v>27</v>
      </c>
      <c r="K24" s="7" t="s">
        <v>28</v>
      </c>
      <c r="L24" s="20"/>
    </row>
    <row r="25" spans="1:12" ht="19.5">
      <c r="A25" s="3"/>
      <c r="B25" s="3"/>
      <c r="C25" s="12">
        <v>10</v>
      </c>
      <c r="D25" s="12">
        <v>11</v>
      </c>
      <c r="E25" s="12">
        <v>12</v>
      </c>
      <c r="F25" s="11" t="s">
        <v>29</v>
      </c>
      <c r="G25" s="21" t="s">
        <v>2</v>
      </c>
      <c r="H25" s="11" t="s">
        <v>30</v>
      </c>
      <c r="I25" s="11" t="s">
        <v>31</v>
      </c>
      <c r="J25" s="11" t="s">
        <v>30</v>
      </c>
      <c r="K25" s="11" t="s">
        <v>30</v>
      </c>
      <c r="L25" s="20"/>
    </row>
    <row r="26" spans="1:12" ht="19.5">
      <c r="A26" s="13" t="s">
        <v>10</v>
      </c>
      <c r="B26" s="14" t="s">
        <v>40</v>
      </c>
      <c r="C26" s="40"/>
      <c r="D26" s="40"/>
      <c r="E26" s="40"/>
      <c r="F26" s="46"/>
      <c r="G26" s="40" t="s">
        <v>58</v>
      </c>
      <c r="H26" s="46"/>
      <c r="I26" s="46"/>
      <c r="J26" s="46"/>
      <c r="K26" s="46"/>
      <c r="L26" s="20"/>
    </row>
    <row r="27" spans="1:12" ht="19.5">
      <c r="A27" s="9" t="s">
        <v>11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20"/>
    </row>
    <row r="28" spans="1:12" ht="19.5">
      <c r="A28" s="3" t="s">
        <v>12</v>
      </c>
      <c r="B28" s="16"/>
      <c r="C28" s="42" t="s">
        <v>2</v>
      </c>
      <c r="D28" s="42" t="s">
        <v>2</v>
      </c>
      <c r="E28" s="42" t="s">
        <v>2</v>
      </c>
      <c r="F28" s="43">
        <f>SUM(D12:L12)+SUM(C28:E28)</f>
        <v>4747</v>
      </c>
      <c r="G28" s="42">
        <v>363</v>
      </c>
      <c r="H28" s="43">
        <f aca="true" t="shared" si="1" ref="H28:H35">F28+G28</f>
        <v>5110</v>
      </c>
      <c r="I28" s="42" t="s">
        <v>2</v>
      </c>
      <c r="J28" s="43">
        <f aca="true" t="shared" si="2" ref="J28:J35">H28+I28</f>
        <v>5110</v>
      </c>
      <c r="K28" s="43">
        <f aca="true" t="shared" si="3" ref="K28:K35">+C12-J28</f>
        <v>0</v>
      </c>
      <c r="L28" s="20"/>
    </row>
    <row r="29" spans="1:12" ht="19.5">
      <c r="A29" s="3" t="s">
        <v>13</v>
      </c>
      <c r="B29" s="3"/>
      <c r="C29" s="42" t="s">
        <v>2</v>
      </c>
      <c r="D29" s="42" t="s">
        <v>2</v>
      </c>
      <c r="E29" s="42" t="s">
        <v>2</v>
      </c>
      <c r="F29" s="43">
        <f aca="true" t="shared" si="4" ref="F29:F35">SUM(D13:L13)+SUM(C29:E29)</f>
        <v>58500</v>
      </c>
      <c r="G29" s="42">
        <v>6500</v>
      </c>
      <c r="H29" s="43">
        <f t="shared" si="1"/>
        <v>65000</v>
      </c>
      <c r="I29" s="42" t="s">
        <v>2</v>
      </c>
      <c r="J29" s="43">
        <f t="shared" si="2"/>
        <v>65000</v>
      </c>
      <c r="K29" s="43">
        <f t="shared" si="3"/>
        <v>0</v>
      </c>
      <c r="L29" s="20"/>
    </row>
    <row r="30" spans="1:12" ht="19.5">
      <c r="A30" s="3" t="s">
        <v>14</v>
      </c>
      <c r="B30" s="3"/>
      <c r="C30" s="42" t="s">
        <v>2</v>
      </c>
      <c r="D30" s="42" t="s">
        <v>2</v>
      </c>
      <c r="E30" s="42" t="s">
        <v>2</v>
      </c>
      <c r="F30" s="43">
        <f t="shared" si="4"/>
        <v>5000</v>
      </c>
      <c r="G30" s="42"/>
      <c r="H30" s="43">
        <f t="shared" si="1"/>
        <v>5000</v>
      </c>
      <c r="I30" s="42" t="s">
        <v>2</v>
      </c>
      <c r="J30" s="43">
        <f t="shared" si="2"/>
        <v>5000</v>
      </c>
      <c r="K30" s="43">
        <f t="shared" si="3"/>
        <v>0</v>
      </c>
      <c r="L30" s="20"/>
    </row>
    <row r="31" spans="1:12" ht="19.5">
      <c r="A31" s="3" t="s">
        <v>15</v>
      </c>
      <c r="B31" s="3"/>
      <c r="C31" s="42" t="s">
        <v>2</v>
      </c>
      <c r="D31" s="42" t="s">
        <v>2</v>
      </c>
      <c r="E31" s="42" t="s">
        <v>2</v>
      </c>
      <c r="F31" s="43">
        <f t="shared" si="4"/>
        <v>7500</v>
      </c>
      <c r="G31" s="42"/>
      <c r="H31" s="43">
        <f t="shared" si="1"/>
        <v>7500</v>
      </c>
      <c r="I31" s="42"/>
      <c r="J31" s="43">
        <f t="shared" si="2"/>
        <v>7500</v>
      </c>
      <c r="K31" s="43">
        <f t="shared" si="3"/>
        <v>0</v>
      </c>
      <c r="L31" s="20"/>
    </row>
    <row r="32" spans="1:12" ht="19.5">
      <c r="A32" s="3" t="s">
        <v>16</v>
      </c>
      <c r="B32" s="3"/>
      <c r="C32" s="42" t="s">
        <v>2</v>
      </c>
      <c r="D32" s="42" t="s">
        <v>2</v>
      </c>
      <c r="E32" s="42" t="s">
        <v>2</v>
      </c>
      <c r="F32" s="43">
        <f t="shared" si="4"/>
        <v>1200</v>
      </c>
      <c r="G32" s="42"/>
      <c r="H32" s="43">
        <f t="shared" si="1"/>
        <v>1200</v>
      </c>
      <c r="I32" s="42"/>
      <c r="J32" s="43">
        <f t="shared" si="2"/>
        <v>1200</v>
      </c>
      <c r="K32" s="43">
        <f t="shared" si="3"/>
        <v>0</v>
      </c>
      <c r="L32" s="20"/>
    </row>
    <row r="33" spans="1:12" ht="19.5">
      <c r="A33" s="3" t="s">
        <v>17</v>
      </c>
      <c r="B33" s="3"/>
      <c r="C33" s="42" t="s">
        <v>2</v>
      </c>
      <c r="D33" s="42" t="s">
        <v>2</v>
      </c>
      <c r="E33" s="42" t="s">
        <v>2</v>
      </c>
      <c r="F33" s="43">
        <f t="shared" si="4"/>
        <v>2000</v>
      </c>
      <c r="G33" s="42"/>
      <c r="H33" s="43">
        <f t="shared" si="1"/>
        <v>2000</v>
      </c>
      <c r="I33" s="42"/>
      <c r="J33" s="43">
        <f t="shared" si="2"/>
        <v>2000</v>
      </c>
      <c r="K33" s="43">
        <f t="shared" si="3"/>
        <v>0</v>
      </c>
      <c r="L33" s="20"/>
    </row>
    <row r="34" spans="1:12" ht="19.5">
      <c r="A34" s="3" t="s">
        <v>18</v>
      </c>
      <c r="B34" s="3"/>
      <c r="C34" s="42" t="s">
        <v>2</v>
      </c>
      <c r="D34" s="42" t="s">
        <v>2</v>
      </c>
      <c r="E34" s="42" t="s">
        <v>2</v>
      </c>
      <c r="F34" s="43">
        <f t="shared" si="4"/>
        <v>13000</v>
      </c>
      <c r="G34" s="42"/>
      <c r="H34" s="43">
        <f t="shared" si="1"/>
        <v>13000</v>
      </c>
      <c r="I34" s="42" t="s">
        <v>2</v>
      </c>
      <c r="J34" s="43">
        <f t="shared" si="2"/>
        <v>13000</v>
      </c>
      <c r="K34" s="43">
        <f t="shared" si="3"/>
        <v>0</v>
      </c>
      <c r="L34" s="20"/>
    </row>
    <row r="35" spans="1:12" ht="19.5">
      <c r="A35" s="3" t="s">
        <v>19</v>
      </c>
      <c r="B35" s="3"/>
      <c r="C35" s="42" t="s">
        <v>2</v>
      </c>
      <c r="D35" s="42" t="s">
        <v>2</v>
      </c>
      <c r="E35" s="42" t="s">
        <v>2</v>
      </c>
      <c r="F35" s="43">
        <f t="shared" si="4"/>
        <v>7650</v>
      </c>
      <c r="G35" s="42">
        <v>850</v>
      </c>
      <c r="H35" s="43">
        <f t="shared" si="1"/>
        <v>8500</v>
      </c>
      <c r="I35" s="42" t="s">
        <v>2</v>
      </c>
      <c r="J35" s="43">
        <f t="shared" si="2"/>
        <v>8500</v>
      </c>
      <c r="K35" s="43">
        <f t="shared" si="3"/>
        <v>0</v>
      </c>
      <c r="L35" s="20"/>
    </row>
    <row r="36" spans="1:12" ht="20.25" thickBot="1">
      <c r="A36" s="2" t="s">
        <v>20</v>
      </c>
      <c r="B36" s="2"/>
      <c r="C36" s="43">
        <f aca="true" t="shared" si="5" ref="C36:K36">SUM(C28:C35)</f>
        <v>0</v>
      </c>
      <c r="D36" s="43">
        <f t="shared" si="5"/>
        <v>0</v>
      </c>
      <c r="E36" s="43">
        <f t="shared" si="5"/>
        <v>0</v>
      </c>
      <c r="F36" s="43">
        <f t="shared" si="5"/>
        <v>99597</v>
      </c>
      <c r="G36" s="43">
        <f t="shared" si="5"/>
        <v>7713</v>
      </c>
      <c r="H36" s="43">
        <f t="shared" si="5"/>
        <v>107310</v>
      </c>
      <c r="I36" s="43">
        <f t="shared" si="5"/>
        <v>0</v>
      </c>
      <c r="J36" s="43">
        <f t="shared" si="5"/>
        <v>107310</v>
      </c>
      <c r="K36" s="43">
        <f t="shared" si="5"/>
        <v>0</v>
      </c>
      <c r="L36" s="20"/>
    </row>
    <row r="37" spans="1:12" ht="20.25" thickBot="1">
      <c r="A37" s="2" t="s">
        <v>41</v>
      </c>
      <c r="B37" s="18">
        <v>0.52</v>
      </c>
      <c r="C37" s="44">
        <f aca="true" t="shared" si="6" ref="C37:J37">ROUND(+$B$37*C36,2)</f>
        <v>0</v>
      </c>
      <c r="D37" s="44">
        <f t="shared" si="6"/>
        <v>0</v>
      </c>
      <c r="E37" s="44">
        <f t="shared" si="6"/>
        <v>0</v>
      </c>
      <c r="F37" s="44">
        <f t="shared" si="6"/>
        <v>51790.44</v>
      </c>
      <c r="G37" s="44">
        <f t="shared" si="6"/>
        <v>4010.76</v>
      </c>
      <c r="H37" s="44">
        <f t="shared" si="6"/>
        <v>55801.2</v>
      </c>
      <c r="I37" s="44">
        <f t="shared" si="6"/>
        <v>0</v>
      </c>
      <c r="J37" s="44">
        <f t="shared" si="6"/>
        <v>55801.2</v>
      </c>
      <c r="K37" s="44">
        <f>+C21-J37</f>
        <v>-0.19999999999708962</v>
      </c>
      <c r="L37" s="20"/>
    </row>
    <row r="38" spans="1:12" ht="20.25" thickBot="1">
      <c r="A38" s="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0"/>
    </row>
    <row r="39" spans="1:12" ht="20.25" thickBot="1">
      <c r="A39" s="2" t="s">
        <v>42</v>
      </c>
      <c r="B39" s="2"/>
      <c r="C39" s="24" t="s">
        <v>32</v>
      </c>
      <c r="D39" s="25" t="s">
        <v>43</v>
      </c>
      <c r="E39" s="24" t="s">
        <v>33</v>
      </c>
      <c r="F39" s="26"/>
      <c r="G39" s="27"/>
      <c r="H39" s="17"/>
      <c r="I39" s="17"/>
      <c r="J39" s="17"/>
      <c r="K39" s="28" t="s">
        <v>2</v>
      </c>
      <c r="L39" s="17"/>
    </row>
    <row r="40" spans="1:12" ht="19.5">
      <c r="A40" s="2"/>
      <c r="B40" s="2"/>
      <c r="C40" s="17"/>
      <c r="D40" s="29"/>
      <c r="E40" s="29" t="s">
        <v>2</v>
      </c>
      <c r="F40" s="29"/>
      <c r="G40" s="27"/>
      <c r="H40" s="17"/>
      <c r="I40" s="17"/>
      <c r="J40" s="17"/>
      <c r="K40" s="17"/>
      <c r="L40" s="17"/>
    </row>
    <row r="41" spans="1:12" ht="19.5">
      <c r="A41" s="2"/>
      <c r="B41" s="2"/>
      <c r="C41" s="17"/>
      <c r="D41" s="29"/>
      <c r="E41" s="30"/>
      <c r="F41" s="29"/>
      <c r="G41" s="27"/>
      <c r="H41" s="17"/>
      <c r="I41" s="17"/>
      <c r="J41" s="17"/>
      <c r="K41" s="17"/>
      <c r="L41" s="17"/>
    </row>
    <row r="42" spans="1:12" ht="19.5">
      <c r="A42" s="2" t="s">
        <v>34</v>
      </c>
      <c r="B42" s="2"/>
      <c r="C42" s="6" t="s">
        <v>44</v>
      </c>
      <c r="D42" s="9"/>
      <c r="E42" s="6" t="s">
        <v>2</v>
      </c>
      <c r="F42" s="6"/>
      <c r="G42" s="2" t="s">
        <v>38</v>
      </c>
      <c r="H42" s="2"/>
      <c r="I42" s="6" t="s">
        <v>45</v>
      </c>
      <c r="J42" s="31"/>
      <c r="K42" s="6"/>
      <c r="L42" s="6"/>
    </row>
    <row r="43" spans="1:12" ht="18.75">
      <c r="A43" s="4"/>
      <c r="B43" s="4"/>
      <c r="C43" s="4"/>
      <c r="D43" s="4"/>
      <c r="E43" s="4"/>
      <c r="F43" s="4"/>
      <c r="G43" s="4"/>
      <c r="H43" s="17"/>
      <c r="I43" s="17"/>
      <c r="J43" s="17"/>
      <c r="K43" s="4"/>
      <c r="L43" s="4"/>
    </row>
    <row r="44" spans="1:12" ht="19.5">
      <c r="A44" s="2" t="s">
        <v>35</v>
      </c>
      <c r="B44" s="2"/>
      <c r="C44" s="6" t="s">
        <v>46</v>
      </c>
      <c r="D44" s="31"/>
      <c r="E44" s="6"/>
      <c r="F44" s="6"/>
      <c r="G44" s="2" t="s">
        <v>36</v>
      </c>
      <c r="H44" s="3"/>
      <c r="I44" s="25" t="s">
        <v>47</v>
      </c>
      <c r="J44" s="25" t="s">
        <v>2</v>
      </c>
      <c r="K44" s="7" t="s">
        <v>37</v>
      </c>
      <c r="L44" s="8" t="s">
        <v>57</v>
      </c>
    </row>
    <row r="45" spans="1:12" ht="18.75">
      <c r="A45" s="3"/>
      <c r="B45" s="3"/>
      <c r="C45" s="3"/>
      <c r="D45" s="3"/>
      <c r="E45" s="3"/>
      <c r="F45" s="3"/>
      <c r="G45" s="3"/>
      <c r="H45" s="17"/>
      <c r="I45" s="17"/>
      <c r="J45" s="17"/>
      <c r="K45" s="3"/>
      <c r="L45" s="3"/>
    </row>
    <row r="46" spans="1:12" ht="18.75">
      <c r="A46" s="3"/>
      <c r="B46" s="3"/>
      <c r="C46" s="3"/>
      <c r="D46" s="3"/>
      <c r="E46" s="3"/>
      <c r="F46" s="3"/>
      <c r="G46" s="3"/>
      <c r="H46" s="17"/>
      <c r="I46" s="17"/>
      <c r="J46" s="17"/>
      <c r="K46" s="3"/>
      <c r="L46" s="3"/>
    </row>
    <row r="47" spans="1:12" ht="19.5">
      <c r="A47" s="2"/>
      <c r="B47" s="3"/>
      <c r="C47" s="32"/>
      <c r="D47" s="33"/>
      <c r="E47" s="7"/>
      <c r="F47" s="34"/>
      <c r="G47" s="34"/>
      <c r="H47" s="17"/>
      <c r="I47" s="17"/>
      <c r="J47" s="17"/>
      <c r="K47" s="2"/>
      <c r="L47" s="2"/>
    </row>
    <row r="48" spans="1:12" ht="19.5">
      <c r="A48" s="4"/>
      <c r="B48" s="4"/>
      <c r="C48" s="4"/>
      <c r="D48" s="4"/>
      <c r="E48" s="4"/>
      <c r="F48" s="4"/>
      <c r="G48" s="4"/>
      <c r="H48" s="17"/>
      <c r="I48" s="17"/>
      <c r="J48" s="17"/>
      <c r="K48" s="35"/>
      <c r="L48" s="35"/>
    </row>
    <row r="49" spans="11:12" ht="19.5">
      <c r="K49" s="36"/>
      <c r="L49" s="36"/>
    </row>
    <row r="50" spans="1:12" ht="19.5">
      <c r="A50" s="36"/>
      <c r="B50" s="36"/>
      <c r="K50" s="36"/>
      <c r="L50" s="36"/>
    </row>
    <row r="51" spans="1:12" ht="19.5">
      <c r="A51" s="36"/>
      <c r="B51" s="36"/>
      <c r="K51" s="36"/>
      <c r="L51" s="36"/>
    </row>
    <row r="52" spans="1:12" ht="19.5">
      <c r="A52" s="36"/>
      <c r="B52" s="36"/>
      <c r="C52" s="36"/>
      <c r="D52" s="36"/>
      <c r="E52" s="36"/>
      <c r="F52" s="37"/>
      <c r="G52" s="36"/>
      <c r="H52" s="38"/>
      <c r="I52" s="36"/>
      <c r="J52" s="36"/>
      <c r="K52" s="36"/>
      <c r="L52" s="36"/>
    </row>
    <row r="53" spans="1:12" ht="19.5">
      <c r="A53" s="36"/>
      <c r="B53" s="36"/>
      <c r="C53" s="36"/>
      <c r="D53" s="36"/>
      <c r="E53" s="36"/>
      <c r="F53" s="37"/>
      <c r="G53" s="36"/>
      <c r="H53" s="38"/>
      <c r="I53" s="36"/>
      <c r="J53" s="36"/>
      <c r="K53" s="36"/>
      <c r="L53" s="36"/>
    </row>
    <row r="54" spans="1:12" ht="19.5">
      <c r="A54" s="36"/>
      <c r="B54" s="36"/>
      <c r="C54" s="36"/>
      <c r="D54" s="36"/>
      <c r="E54" s="36"/>
      <c r="F54" s="37"/>
      <c r="G54" s="36"/>
      <c r="H54" s="38"/>
      <c r="I54" s="36"/>
      <c r="J54" s="36"/>
      <c r="K54" s="36"/>
      <c r="L54" s="36"/>
    </row>
    <row r="55" spans="1:12" ht="19.5">
      <c r="A55" s="36"/>
      <c r="B55" s="36"/>
      <c r="C55" s="36"/>
      <c r="D55" s="36"/>
      <c r="E55" s="36"/>
      <c r="F55" s="37"/>
      <c r="G55" s="36"/>
      <c r="H55" s="38"/>
      <c r="I55" s="36"/>
      <c r="J55" s="36"/>
      <c r="K55" s="36"/>
      <c r="L55" s="36"/>
    </row>
    <row r="56" spans="1:12" ht="19.5">
      <c r="A56" s="36"/>
      <c r="B56" s="36"/>
      <c r="C56" s="36"/>
      <c r="D56" s="36"/>
      <c r="E56" s="36"/>
      <c r="F56" s="37"/>
      <c r="G56" s="36"/>
      <c r="H56" s="38"/>
      <c r="I56" s="36"/>
      <c r="J56" s="36"/>
      <c r="K56" s="36"/>
      <c r="L56" s="36"/>
    </row>
    <row r="57" spans="1:12" ht="19.5">
      <c r="A57" s="36"/>
      <c r="B57" s="36"/>
      <c r="C57" s="36"/>
      <c r="D57" s="36"/>
      <c r="E57" s="36"/>
      <c r="F57" s="37"/>
      <c r="G57" s="36"/>
      <c r="H57" s="38"/>
      <c r="I57" s="36"/>
      <c r="J57" s="36"/>
      <c r="K57" s="36"/>
      <c r="L57" s="36"/>
    </row>
    <row r="58" spans="1:12" ht="19.5">
      <c r="A58" s="36"/>
      <c r="B58" s="36"/>
      <c r="C58" s="36"/>
      <c r="D58" s="36"/>
      <c r="E58" s="36"/>
      <c r="F58" s="37"/>
      <c r="G58" s="36"/>
      <c r="H58" s="38"/>
      <c r="I58" s="36"/>
      <c r="J58" s="36"/>
      <c r="K58" s="36"/>
      <c r="L58" s="36"/>
    </row>
    <row r="59" spans="1:12" ht="19.5">
      <c r="A59" s="36"/>
      <c r="B59" s="36"/>
      <c r="C59" s="36"/>
      <c r="D59" s="36"/>
      <c r="E59" s="36"/>
      <c r="F59" s="37"/>
      <c r="G59" s="36"/>
      <c r="H59" s="38"/>
      <c r="I59" s="36"/>
      <c r="J59" s="36"/>
      <c r="K59" s="36"/>
      <c r="L59" s="36"/>
    </row>
    <row r="60" spans="1:12" ht="19.5">
      <c r="A60" s="36"/>
      <c r="B60" s="36"/>
      <c r="C60" s="36"/>
      <c r="D60" s="36"/>
      <c r="E60" s="36"/>
      <c r="F60" s="36"/>
      <c r="G60" s="36"/>
      <c r="H60" s="38"/>
      <c r="I60" s="36"/>
      <c r="J60" s="36"/>
      <c r="K60" s="36"/>
      <c r="L60" s="36"/>
    </row>
    <row r="61" spans="1:12" ht="19.5">
      <c r="A61" s="36"/>
      <c r="B61" s="36"/>
      <c r="C61" s="36"/>
      <c r="D61" s="36"/>
      <c r="E61" s="36"/>
      <c r="F61" s="36"/>
      <c r="G61" s="36"/>
      <c r="H61" s="38"/>
      <c r="I61" s="36"/>
      <c r="J61" s="36"/>
      <c r="K61" s="36"/>
      <c r="L61" s="36"/>
    </row>
    <row r="62" spans="1:12" ht="19.5">
      <c r="A62" s="36"/>
      <c r="B62" s="36"/>
      <c r="C62" s="36"/>
      <c r="D62" s="36"/>
      <c r="E62" s="36"/>
      <c r="F62" s="36"/>
      <c r="G62" s="36"/>
      <c r="H62" s="38"/>
      <c r="I62" s="36"/>
      <c r="J62" s="36"/>
      <c r="K62" s="36"/>
      <c r="L62" s="36"/>
    </row>
    <row r="63" spans="1:12" ht="19.5">
      <c r="A63" s="36"/>
      <c r="B63" s="36"/>
      <c r="C63" s="36"/>
      <c r="D63" s="36"/>
      <c r="E63" s="36"/>
      <c r="F63" s="36"/>
      <c r="G63" s="36"/>
      <c r="H63" s="38"/>
      <c r="I63" s="36"/>
      <c r="J63" s="36"/>
      <c r="K63" s="36"/>
      <c r="L63" s="36"/>
    </row>
    <row r="64" spans="1:12" ht="19.5">
      <c r="A64" s="36"/>
      <c r="B64" s="36"/>
      <c r="C64" s="36"/>
      <c r="D64" s="36"/>
      <c r="E64" s="36"/>
      <c r="F64" s="36"/>
      <c r="G64" s="36"/>
      <c r="H64" s="38"/>
      <c r="I64" s="36"/>
      <c r="J64" s="36"/>
      <c r="K64" s="36"/>
      <c r="L64" s="36"/>
    </row>
    <row r="65" spans="1:12" ht="19.5">
      <c r="A65" s="36"/>
      <c r="B65" s="36"/>
      <c r="C65" s="36"/>
      <c r="D65" s="36"/>
      <c r="E65" s="36"/>
      <c r="F65" s="36"/>
      <c r="G65" s="36"/>
      <c r="H65" s="38"/>
      <c r="I65" s="36"/>
      <c r="J65" s="36"/>
      <c r="K65" s="36"/>
      <c r="L65" s="36"/>
    </row>
    <row r="66" spans="1:12" ht="19.5">
      <c r="A66" s="36"/>
      <c r="B66" s="36"/>
      <c r="C66" s="36"/>
      <c r="D66" s="36"/>
      <c r="E66" s="36"/>
      <c r="F66" s="36"/>
      <c r="G66" s="36"/>
      <c r="H66" s="38"/>
      <c r="I66" s="36"/>
      <c r="J66" s="36"/>
      <c r="K66" s="36"/>
      <c r="L66" s="36"/>
    </row>
    <row r="67" spans="1:12" ht="19.5">
      <c r="A67" s="36"/>
      <c r="B67" s="36"/>
      <c r="C67" s="36"/>
      <c r="D67" s="36"/>
      <c r="E67" s="36"/>
      <c r="F67" s="36"/>
      <c r="G67" s="36"/>
      <c r="H67" s="38"/>
      <c r="I67" s="36"/>
      <c r="J67" s="36"/>
      <c r="K67" s="36"/>
      <c r="L67" s="36"/>
    </row>
    <row r="68" spans="1:12" ht="19.5">
      <c r="A68" s="36"/>
      <c r="B68" s="36"/>
      <c r="C68" s="36"/>
      <c r="D68" s="36"/>
      <c r="E68" s="36"/>
      <c r="F68" s="36"/>
      <c r="G68" s="36"/>
      <c r="H68" s="38"/>
      <c r="I68" s="36"/>
      <c r="J68" s="36"/>
      <c r="K68" s="36"/>
      <c r="L68" s="36"/>
    </row>
    <row r="69" spans="1:12" ht="19.5">
      <c r="A69" s="36"/>
      <c r="B69" s="36"/>
      <c r="C69" s="36"/>
      <c r="D69" s="36"/>
      <c r="E69" s="36"/>
      <c r="F69" s="36"/>
      <c r="G69" s="36"/>
      <c r="H69" s="38"/>
      <c r="I69" s="36"/>
      <c r="J69" s="36"/>
      <c r="K69" s="36"/>
      <c r="L69" s="36"/>
    </row>
    <row r="70" spans="1:12" ht="19.5">
      <c r="A70" s="36"/>
      <c r="B70" s="36"/>
      <c r="C70" s="36"/>
      <c r="D70" s="36"/>
      <c r="E70" s="36"/>
      <c r="F70" s="36"/>
      <c r="G70" s="36"/>
      <c r="H70" s="38"/>
      <c r="I70" s="36"/>
      <c r="J70" s="36"/>
      <c r="K70" s="36"/>
      <c r="L70" s="36"/>
    </row>
    <row r="71" spans="1:12" ht="19.5">
      <c r="A71" s="36"/>
      <c r="B71" s="36"/>
      <c r="C71" s="36"/>
      <c r="D71" s="36"/>
      <c r="E71" s="36"/>
      <c r="F71" s="36"/>
      <c r="G71" s="36"/>
      <c r="H71" s="38"/>
      <c r="I71" s="36"/>
      <c r="J71" s="36"/>
      <c r="K71" s="36"/>
      <c r="L71" s="36"/>
    </row>
    <row r="72" spans="1:12" ht="19.5">
      <c r="A72" s="36"/>
      <c r="B72" s="36"/>
      <c r="C72" s="36"/>
      <c r="D72" s="36"/>
      <c r="E72" s="36"/>
      <c r="F72" s="36"/>
      <c r="G72" s="36"/>
      <c r="H72" s="38"/>
      <c r="I72" s="36"/>
      <c r="J72" s="36"/>
      <c r="K72" s="36"/>
      <c r="L72" s="36"/>
    </row>
    <row r="73" spans="1:12" ht="19.5">
      <c r="A73" s="36"/>
      <c r="B73" s="36"/>
      <c r="C73" s="36"/>
      <c r="D73" s="36"/>
      <c r="E73" s="36"/>
      <c r="F73" s="36"/>
      <c r="G73" s="36"/>
      <c r="H73" s="38"/>
      <c r="I73" s="36"/>
      <c r="J73" s="36"/>
      <c r="K73" s="36"/>
      <c r="L73" s="36"/>
    </row>
    <row r="74" spans="1:12" ht="19.5">
      <c r="A74" s="36"/>
      <c r="B74" s="36"/>
      <c r="C74" s="36"/>
      <c r="D74" s="36"/>
      <c r="E74" s="36"/>
      <c r="F74" s="36"/>
      <c r="G74" s="36"/>
      <c r="H74" s="38"/>
      <c r="I74" s="36"/>
      <c r="J74" s="36"/>
      <c r="K74" s="36"/>
      <c r="L74" s="36"/>
    </row>
    <row r="75" spans="1:12" ht="19.5">
      <c r="A75" s="36"/>
      <c r="B75" s="36"/>
      <c r="C75" s="36"/>
      <c r="D75" s="36"/>
      <c r="E75" s="36"/>
      <c r="F75" s="36"/>
      <c r="G75" s="36"/>
      <c r="H75" s="38"/>
      <c r="I75" s="36"/>
      <c r="J75" s="36"/>
      <c r="K75" s="36"/>
      <c r="L75" s="36"/>
    </row>
    <row r="76" spans="1:12" ht="19.5">
      <c r="A76" s="36"/>
      <c r="B76" s="36"/>
      <c r="C76" s="36"/>
      <c r="D76" s="36"/>
      <c r="E76" s="36"/>
      <c r="F76" s="36"/>
      <c r="G76" s="36"/>
      <c r="H76" s="38"/>
      <c r="I76" s="36"/>
      <c r="J76" s="36"/>
      <c r="K76" s="36"/>
      <c r="L76" s="36"/>
    </row>
    <row r="77" spans="1:12" ht="19.5">
      <c r="A77" s="36"/>
      <c r="B77" s="36"/>
      <c r="C77" s="36"/>
      <c r="D77" s="36"/>
      <c r="E77" s="36"/>
      <c r="F77" s="36"/>
      <c r="G77" s="36"/>
      <c r="H77" s="38"/>
      <c r="I77" s="36"/>
      <c r="J77" s="36"/>
      <c r="K77" s="36"/>
      <c r="L77" s="36"/>
    </row>
    <row r="78" spans="1:12" ht="19.5">
      <c r="A78" s="36"/>
      <c r="B78" s="36"/>
      <c r="C78" s="36"/>
      <c r="D78" s="36"/>
      <c r="E78" s="36"/>
      <c r="F78" s="36"/>
      <c r="G78" s="36"/>
      <c r="H78" s="38"/>
      <c r="I78" s="36"/>
      <c r="J78" s="36"/>
      <c r="K78" s="36"/>
      <c r="L78" s="36"/>
    </row>
    <row r="79" spans="1:12" ht="19.5">
      <c r="A79" s="36"/>
      <c r="B79" s="36"/>
      <c r="C79" s="36"/>
      <c r="D79" s="36"/>
      <c r="E79" s="36"/>
      <c r="F79" s="36"/>
      <c r="G79" s="36"/>
      <c r="H79" s="38"/>
      <c r="I79" s="36"/>
      <c r="J79" s="36"/>
      <c r="K79" s="36"/>
      <c r="L79" s="36"/>
    </row>
    <row r="80" spans="1:12" ht="19.5">
      <c r="A80" s="36"/>
      <c r="B80" s="36"/>
      <c r="C80" s="36"/>
      <c r="D80" s="36"/>
      <c r="E80" s="36"/>
      <c r="F80" s="36"/>
      <c r="G80" s="36"/>
      <c r="H80" s="38"/>
      <c r="I80" s="36"/>
      <c r="J80" s="36"/>
      <c r="K80" s="36"/>
      <c r="L80" s="36"/>
    </row>
    <row r="81" spans="1:12" ht="19.5">
      <c r="A81" s="36"/>
      <c r="B81" s="36"/>
      <c r="C81" s="36"/>
      <c r="D81" s="36"/>
      <c r="E81" s="36"/>
      <c r="F81" s="36"/>
      <c r="G81" s="36"/>
      <c r="H81" s="38"/>
      <c r="I81" s="36"/>
      <c r="J81" s="36"/>
      <c r="K81" s="36"/>
      <c r="L81" s="36"/>
    </row>
    <row r="82" spans="1:12" ht="19.5">
      <c r="A82" s="36"/>
      <c r="B82" s="36"/>
      <c r="C82" s="36"/>
      <c r="D82" s="36"/>
      <c r="E82" s="36"/>
      <c r="F82" s="36"/>
      <c r="G82" s="36"/>
      <c r="H82" s="38"/>
      <c r="I82" s="36"/>
      <c r="J82" s="36"/>
      <c r="K82" s="36"/>
      <c r="L82" s="36"/>
    </row>
    <row r="83" spans="1:12" ht="19.5">
      <c r="A83" s="36"/>
      <c r="B83" s="36"/>
      <c r="C83" s="36"/>
      <c r="D83" s="36"/>
      <c r="E83" s="36"/>
      <c r="F83" s="36"/>
      <c r="G83" s="36"/>
      <c r="H83" s="38"/>
      <c r="I83" s="36"/>
      <c r="J83" s="36"/>
      <c r="K83" s="36"/>
      <c r="L83" s="36"/>
    </row>
    <row r="84" spans="1:12" ht="19.5">
      <c r="A84" s="36"/>
      <c r="B84" s="36"/>
      <c r="C84" s="36"/>
      <c r="D84" s="36"/>
      <c r="E84" s="36"/>
      <c r="F84" s="36"/>
      <c r="G84" s="36"/>
      <c r="H84" s="38"/>
      <c r="I84" s="36"/>
      <c r="J84" s="36"/>
      <c r="K84" s="36"/>
      <c r="L84" s="36"/>
    </row>
    <row r="85" spans="1:12" ht="19.5">
      <c r="A85" s="36"/>
      <c r="B85" s="36"/>
      <c r="C85" s="36"/>
      <c r="D85" s="36"/>
      <c r="E85" s="36"/>
      <c r="F85" s="36"/>
      <c r="G85" s="36"/>
      <c r="H85" s="38"/>
      <c r="I85" s="36"/>
      <c r="J85" s="36"/>
      <c r="K85" s="36"/>
      <c r="L85" s="36"/>
    </row>
    <row r="86" spans="1:12" ht="19.5">
      <c r="A86" s="36"/>
      <c r="B86" s="36"/>
      <c r="C86" s="36"/>
      <c r="D86" s="36"/>
      <c r="E86" s="36"/>
      <c r="F86" s="36"/>
      <c r="G86" s="36"/>
      <c r="H86" s="38"/>
      <c r="I86" s="36"/>
      <c r="J86" s="36"/>
      <c r="K86" s="36"/>
      <c r="L86" s="36"/>
    </row>
    <row r="87" spans="1:12" ht="19.5">
      <c r="A87" s="36"/>
      <c r="B87" s="36"/>
      <c r="C87" s="36"/>
      <c r="D87" s="36"/>
      <c r="E87" s="36"/>
      <c r="F87" s="36"/>
      <c r="G87" s="36"/>
      <c r="H87" s="38"/>
      <c r="I87" s="36"/>
      <c r="J87" s="36"/>
      <c r="K87" s="36"/>
      <c r="L87" s="36"/>
    </row>
    <row r="88" spans="1:12" ht="19.5">
      <c r="A88" s="36"/>
      <c r="B88" s="36"/>
      <c r="C88" s="36"/>
      <c r="D88" s="36"/>
      <c r="E88" s="36"/>
      <c r="F88" s="36"/>
      <c r="G88" s="36"/>
      <c r="H88" s="38"/>
      <c r="I88" s="36"/>
      <c r="J88" s="36"/>
      <c r="K88" s="36"/>
      <c r="L88" s="36"/>
    </row>
    <row r="89" spans="1:12" ht="19.5">
      <c r="A89" s="36"/>
      <c r="B89" s="36"/>
      <c r="C89" s="36"/>
      <c r="D89" s="36"/>
      <c r="E89" s="36"/>
      <c r="F89" s="36"/>
      <c r="G89" s="36"/>
      <c r="H89" s="38"/>
      <c r="I89" s="36"/>
      <c r="J89" s="36"/>
      <c r="K89" s="36"/>
      <c r="L89" s="36"/>
    </row>
    <row r="90" spans="1:12" ht="19.5">
      <c r="A90" s="36"/>
      <c r="B90" s="36"/>
      <c r="C90" s="36"/>
      <c r="D90" s="36"/>
      <c r="E90" s="36"/>
      <c r="F90" s="36"/>
      <c r="G90" s="36"/>
      <c r="H90" s="38"/>
      <c r="I90" s="36"/>
      <c r="J90" s="36"/>
      <c r="K90" s="36"/>
      <c r="L90" s="36"/>
    </row>
    <row r="91" spans="1:12" ht="19.5">
      <c r="A91" s="36"/>
      <c r="B91" s="36"/>
      <c r="C91" s="36"/>
      <c r="D91" s="36"/>
      <c r="E91" s="36"/>
      <c r="F91" s="36"/>
      <c r="G91" s="36"/>
      <c r="H91" s="38"/>
      <c r="I91" s="36"/>
      <c r="J91" s="36"/>
      <c r="K91" s="36"/>
      <c r="L91" s="36"/>
    </row>
    <row r="92" spans="1:12" ht="19.5">
      <c r="A92" s="36"/>
      <c r="B92" s="36"/>
      <c r="C92" s="36"/>
      <c r="D92" s="36"/>
      <c r="E92" s="36"/>
      <c r="F92" s="36"/>
      <c r="G92" s="36"/>
      <c r="H92" s="38"/>
      <c r="I92" s="36"/>
      <c r="J92" s="36"/>
      <c r="K92" s="36"/>
      <c r="L92" s="36"/>
    </row>
    <row r="93" spans="1:12" ht="19.5">
      <c r="A93" s="36"/>
      <c r="B93" s="36"/>
      <c r="C93" s="36"/>
      <c r="D93" s="36"/>
      <c r="E93" s="36"/>
      <c r="F93" s="36"/>
      <c r="G93" s="36"/>
      <c r="H93" s="38"/>
      <c r="I93" s="36"/>
      <c r="J93" s="36"/>
      <c r="K93" s="36"/>
      <c r="L93" s="36"/>
    </row>
    <row r="94" spans="1:12" ht="19.5">
      <c r="A94" s="36"/>
      <c r="B94" s="36"/>
      <c r="C94" s="36"/>
      <c r="D94" s="36"/>
      <c r="E94" s="36"/>
      <c r="F94" s="36"/>
      <c r="G94" s="36"/>
      <c r="H94" s="38"/>
      <c r="I94" s="36"/>
      <c r="J94" s="36"/>
      <c r="K94" s="36"/>
      <c r="L94" s="36"/>
    </row>
    <row r="95" spans="1:12" ht="19.5">
      <c r="A95" s="36"/>
      <c r="B95" s="36"/>
      <c r="C95" s="36"/>
      <c r="D95" s="36"/>
      <c r="E95" s="36"/>
      <c r="F95" s="36"/>
      <c r="G95" s="36"/>
      <c r="H95" s="38"/>
      <c r="I95" s="36"/>
      <c r="J95" s="36"/>
      <c r="K95" s="36"/>
      <c r="L95" s="36"/>
    </row>
    <row r="96" spans="1:12" ht="19.5">
      <c r="A96" s="36"/>
      <c r="B96" s="36"/>
      <c r="C96" s="36"/>
      <c r="D96" s="36"/>
      <c r="E96" s="36"/>
      <c r="F96" s="36"/>
      <c r="G96" s="36"/>
      <c r="H96" s="38"/>
      <c r="I96" s="36"/>
      <c r="J96" s="36"/>
      <c r="K96" s="36"/>
      <c r="L96" s="36"/>
    </row>
    <row r="97" spans="1:12" ht="19.5">
      <c r="A97" s="36"/>
      <c r="B97" s="36"/>
      <c r="C97" s="36"/>
      <c r="D97" s="36"/>
      <c r="E97" s="36"/>
      <c r="F97" s="36"/>
      <c r="G97" s="36"/>
      <c r="H97" s="38"/>
      <c r="I97" s="36"/>
      <c r="J97" s="36"/>
      <c r="K97" s="36"/>
      <c r="L97" s="36"/>
    </row>
    <row r="98" spans="1:12" ht="19.5">
      <c r="A98" s="36"/>
      <c r="B98" s="36"/>
      <c r="C98" s="36"/>
      <c r="D98" s="36"/>
      <c r="E98" s="36"/>
      <c r="F98" s="36"/>
      <c r="G98" s="36"/>
      <c r="H98" s="38"/>
      <c r="I98" s="36"/>
      <c r="J98" s="36"/>
      <c r="K98" s="36"/>
      <c r="L98" s="36"/>
    </row>
    <row r="99" spans="1:12" ht="19.5">
      <c r="A99" s="36"/>
      <c r="B99" s="36"/>
      <c r="C99" s="36"/>
      <c r="D99" s="36"/>
      <c r="E99" s="36"/>
      <c r="F99" s="36"/>
      <c r="G99" s="36"/>
      <c r="H99" s="38"/>
      <c r="I99" s="36"/>
      <c r="J99" s="36"/>
      <c r="K99" s="36"/>
      <c r="L99" s="36"/>
    </row>
    <row r="100" spans="1:12" ht="19.5">
      <c r="A100" s="36"/>
      <c r="B100" s="36"/>
      <c r="C100" s="36"/>
      <c r="D100" s="36"/>
      <c r="E100" s="36"/>
      <c r="F100" s="36"/>
      <c r="G100" s="36"/>
      <c r="H100" s="38"/>
      <c r="I100" s="36"/>
      <c r="J100" s="36"/>
      <c r="K100" s="36"/>
      <c r="L100" s="36"/>
    </row>
    <row r="101" spans="1:12" ht="19.5">
      <c r="A101" s="36"/>
      <c r="B101" s="36"/>
      <c r="C101" s="36"/>
      <c r="D101" s="36"/>
      <c r="E101" s="36"/>
      <c r="F101" s="36"/>
      <c r="G101" s="36"/>
      <c r="H101" s="38"/>
      <c r="I101" s="36"/>
      <c r="J101" s="36"/>
      <c r="K101" s="36"/>
      <c r="L101" s="36"/>
    </row>
    <row r="102" spans="1:12" ht="19.5">
      <c r="A102" s="36"/>
      <c r="B102" s="36"/>
      <c r="C102" s="36"/>
      <c r="D102" s="36"/>
      <c r="E102" s="36"/>
      <c r="F102" s="36"/>
      <c r="G102" s="36"/>
      <c r="H102" s="38"/>
      <c r="I102" s="36"/>
      <c r="J102" s="36"/>
      <c r="K102" s="36"/>
      <c r="L102" s="36"/>
    </row>
    <row r="103" spans="1:12" ht="19.5">
      <c r="A103" s="36"/>
      <c r="B103" s="36"/>
      <c r="C103" s="36"/>
      <c r="D103" s="36"/>
      <c r="E103" s="36"/>
      <c r="F103" s="36"/>
      <c r="G103" s="36"/>
      <c r="H103" s="38"/>
      <c r="I103" s="36"/>
      <c r="J103" s="36"/>
      <c r="K103" s="36"/>
      <c r="L103" s="36"/>
    </row>
    <row r="104" spans="1:12" ht="19.5">
      <c r="A104" s="36"/>
      <c r="B104" s="36"/>
      <c r="C104" s="36"/>
      <c r="D104" s="36"/>
      <c r="E104" s="36"/>
      <c r="F104" s="36"/>
      <c r="G104" s="36"/>
      <c r="H104" s="38"/>
      <c r="I104" s="36"/>
      <c r="J104" s="36"/>
      <c r="K104" s="36"/>
      <c r="L104" s="36"/>
    </row>
    <row r="105" spans="1:12" ht="19.5">
      <c r="A105" s="36"/>
      <c r="B105" s="36"/>
      <c r="C105" s="36"/>
      <c r="D105" s="36"/>
      <c r="E105" s="36"/>
      <c r="F105" s="36"/>
      <c r="G105" s="36"/>
      <c r="H105" s="38"/>
      <c r="I105" s="36"/>
      <c r="J105" s="36"/>
      <c r="K105" s="36"/>
      <c r="L105" s="36"/>
    </row>
    <row r="106" spans="1:12" ht="19.5">
      <c r="A106" s="36"/>
      <c r="B106" s="36"/>
      <c r="C106" s="36"/>
      <c r="D106" s="36"/>
      <c r="E106" s="36"/>
      <c r="F106" s="36"/>
      <c r="G106" s="36"/>
      <c r="H106" s="38"/>
      <c r="I106" s="36"/>
      <c r="J106" s="36"/>
      <c r="K106" s="36"/>
      <c r="L106" s="36"/>
    </row>
    <row r="107" spans="1:12" ht="19.5">
      <c r="A107" s="36"/>
      <c r="B107" s="36"/>
      <c r="C107" s="36"/>
      <c r="D107" s="36"/>
      <c r="E107" s="36"/>
      <c r="F107" s="36"/>
      <c r="G107" s="36"/>
      <c r="H107" s="38"/>
      <c r="I107" s="36"/>
      <c r="J107" s="36"/>
      <c r="K107" s="36"/>
      <c r="L107" s="36"/>
    </row>
    <row r="108" spans="1:12" ht="19.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9.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9.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9.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9.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9.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9.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9.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9.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9.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9.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9.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9.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9.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9.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9.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9.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9.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9.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9.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9.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9.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9.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9.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9.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9.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9.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9.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9.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9.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9.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9.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9.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9.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9.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9.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9.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19.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19.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19.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19.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19.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19.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19.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ht="19.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19.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ht="19.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19.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ht="19.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9.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ht="19.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ht="19.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ht="19.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ht="19.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ht="19.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ht="19.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ht="19.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19.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ht="19.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9.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9.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9.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</sheetData>
  <sheetProtection/>
  <mergeCells count="1">
    <mergeCell ref="A1:L1"/>
  </mergeCells>
  <printOptions horizontalCentered="1" verticalCentered="1"/>
  <pageMargins left="0" right="0" top="0.25" bottom="0.25" header="0.27" footer="0.26"/>
  <pageSetup horizontalDpi="600" verticalDpi="600" orientation="landscape" scale="59" r:id="rId1"/>
  <ignoredErrors>
    <ignoredError sqref="F28:F29 F35" formulaRange="1"/>
    <ignoredError sqref="K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WTCS - Troy Brown;WTCS - Valerie Payne</dc:creator>
  <cp:keywords/>
  <dc:description/>
  <cp:lastModifiedBy>Talamonti, Laura</cp:lastModifiedBy>
  <cp:lastPrinted>2011-07-13T15:21:31Z</cp:lastPrinted>
  <dcterms:created xsi:type="dcterms:W3CDTF">1997-09-05T12:53:04Z</dcterms:created>
  <dcterms:modified xsi:type="dcterms:W3CDTF">2017-08-10T13:42:42Z</dcterms:modified>
  <cp:category/>
  <cp:version/>
  <cp:contentType/>
  <cp:contentStatus/>
</cp:coreProperties>
</file>