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Administrative Service Officers\Financial Management\State Aid-General\"/>
    </mc:Choice>
  </mc:AlternateContent>
  <xr:revisionPtr revIDLastSave="0" documentId="13_ncr:1_{96A6CFAD-7469-4958-BB6A-CADAC359C4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alendar" sheetId="1" r:id="rId1"/>
  </sheets>
  <definedNames>
    <definedName name="_xlnm._FilterDatabase" localSheetId="0" hidden="1">Calendar!$A$1:$A$47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A44" i="1"/>
  <c r="A43" i="1"/>
  <c r="A41" i="1"/>
  <c r="A39" i="1"/>
  <c r="A37" i="1"/>
  <c r="A36" i="1"/>
  <c r="A34" i="1"/>
  <c r="A31" i="1"/>
  <c r="A30" i="1"/>
  <c r="A28" i="1"/>
  <c r="A26" i="1"/>
  <c r="A24" i="1"/>
  <c r="A23" i="1"/>
  <c r="A21" i="1"/>
  <c r="A18" i="1"/>
  <c r="A17" i="1"/>
  <c r="A15" i="1"/>
  <c r="A13" i="1"/>
  <c r="A11" i="1"/>
  <c r="A10" i="1"/>
  <c r="A8" i="1"/>
  <c r="AP2" i="1" l="1"/>
  <c r="AQ2" i="1" s="1"/>
  <c r="AD2" i="1"/>
  <c r="AH2" i="1" s="1"/>
  <c r="R2" i="1"/>
  <c r="V2" i="1" s="1"/>
  <c r="F2" i="1"/>
  <c r="H2" i="1" s="1"/>
  <c r="O2" i="1" l="1"/>
  <c r="G2" i="1"/>
  <c r="AB2" i="1"/>
  <c r="T2" i="1"/>
  <c r="AK2" i="1"/>
  <c r="Y2" i="1"/>
  <c r="AJ2" i="1"/>
  <c r="X2" i="1"/>
  <c r="AO2" i="1"/>
  <c r="AG2" i="1"/>
  <c r="N2" i="1"/>
  <c r="K2" i="1"/>
  <c r="AC2" i="1"/>
  <c r="U2" i="1"/>
  <c r="AN2" i="1"/>
  <c r="AF2" i="1"/>
  <c r="J2" i="1"/>
  <c r="I2" i="1"/>
  <c r="W2" i="1"/>
  <c r="Q2" i="1"/>
  <c r="M2" i="1"/>
  <c r="AA2" i="1"/>
  <c r="AM2" i="1"/>
  <c r="AI2" i="1"/>
  <c r="P2" i="1"/>
  <c r="L2" i="1"/>
  <c r="S2" i="1"/>
  <c r="Z2" i="1"/>
  <c r="AE2" i="1"/>
  <c r="AL2" i="1"/>
</calcChain>
</file>

<file path=xl/sharedStrings.xml><?xml version="1.0" encoding="utf-8"?>
<sst xmlns="http://schemas.openxmlformats.org/spreadsheetml/2006/main" count="129" uniqueCount="60">
  <si>
    <t>Voucher Around 3rd Monday of the Month</t>
  </si>
  <si>
    <t>Voucher Around 1st Monday of the Month</t>
  </si>
  <si>
    <t>See TCS 7.10 for details</t>
  </si>
  <si>
    <t>FYI  for WTCS &amp; Legislature</t>
  </si>
  <si>
    <t>WTCS Data Submission</t>
  </si>
  <si>
    <t>Notes</t>
  </si>
  <si>
    <t>Adjust</t>
  </si>
  <si>
    <t>FYI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</si>
  <si>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</si>
  <si>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</si>
  <si>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</si>
  <si>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</si>
  <si>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</si>
  <si>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</si>
  <si>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</si>
  <si>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</si>
  <si>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</si>
  <si>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</si>
  <si>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</si>
  <si>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</si>
  <si>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FY</t>
  </si>
  <si>
    <t>If Staff, Client &amp; UFFAS Not closed submit actual</t>
  </si>
  <si>
    <t>Notes:</t>
  </si>
  <si>
    <t>Previously Certification adjustments were running about 2 years behind.  WTCS is striving for a 1 year turn around time.</t>
  </si>
  <si>
    <t>Dec.</t>
  </si>
  <si>
    <t>If needed, adjustments  - See Dec. note below.</t>
  </si>
  <si>
    <t>Adjustments may occur after in January or after.</t>
  </si>
  <si>
    <t>DOR Valuation</t>
  </si>
  <si>
    <t>FY2024</t>
  </si>
  <si>
    <t>November Actual 11/2024</t>
  </si>
  <si>
    <t>November Re-Estimate 11/2024</t>
  </si>
  <si>
    <t>November Projected 11/2024</t>
  </si>
  <si>
    <t>Additional adjustments may be needed if District is not closed by November.  WTCS produces UFFAS mode Cost Allocation from UFFAS &amp; Client data.</t>
  </si>
  <si>
    <t>FY2025</t>
  </si>
  <si>
    <t>FY2026</t>
  </si>
  <si>
    <t>December UFFAS 12/2024</t>
  </si>
  <si>
    <t>April Re-Estimate 04/2025</t>
  </si>
  <si>
    <t>April Projected 04/2025</t>
  </si>
  <si>
    <t>July Budget 07/2025</t>
  </si>
  <si>
    <t>November Actual 11/2025</t>
  </si>
  <si>
    <t>November Re-Estimate 11/2025</t>
  </si>
  <si>
    <t>November Projected 11/2025</t>
  </si>
  <si>
    <t>December UFFAS 12/2025</t>
  </si>
  <si>
    <t>April Re-Estimate 04/2026</t>
  </si>
  <si>
    <t>April Projected 04/2026</t>
  </si>
  <si>
    <t>July Budget 07/2026</t>
  </si>
  <si>
    <t>November Actual 11/2026</t>
  </si>
  <si>
    <t>November Re-Estimate 11/2026</t>
  </si>
  <si>
    <t>November Projected 11/2026</t>
  </si>
  <si>
    <t>December UFFAS 12/2026</t>
  </si>
  <si>
    <t>April Re-Estimate 04/2027</t>
  </si>
  <si>
    <t>April Projected 04/2027</t>
  </si>
  <si>
    <t>July Budget 07/2027</t>
  </si>
  <si>
    <t>November Actual 11/2027</t>
  </si>
  <si>
    <t>November Re-Estimate 11/2027</t>
  </si>
  <si>
    <t>November Projected 11/2027</t>
  </si>
  <si>
    <t xml:space="preserve">FYI for Business Officers Tax Levy </t>
  </si>
  <si>
    <t>FY2027</t>
  </si>
  <si>
    <t>FY2028</t>
  </si>
  <si>
    <t>FY2029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</si>
</sst>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u/>
      <sz val="12"/>
      <color indexed="17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u/>
      <sz val="12"/>
      <color indexed="10"/>
      <name val="Arial"/>
      <family val="2"/>
    </font>
    <font>
      <sz val="12"/>
      <color indexed="61"/>
      <name val="Arial"/>
      <family val="2"/>
    </font>
    <font>
      <u/>
      <sz val="12"/>
      <color indexed="12"/>
      <name val="Arial"/>
      <family val="2"/>
    </font>
    <font>
      <sz val="12"/>
      <color indexed="5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17" fontId="0" fillId="0" borderId="0" xfId="0" applyNumberFormat="1" applyAlignment="1">
      <alignment horizontal="right"/>
    </xf>
    <xf numFmtId="0" fontId="22" fillId="0" borderId="0" xfId="0" applyFont="1"/>
    <xf numFmtId="0" fontId="23" fillId="0" borderId="0" xfId="0" applyFont="1"/>
    <xf numFmtId="0" fontId="1" fillId="0" borderId="0" xfId="0" applyFont="1"/>
    <xf numFmtId="0" fontId="0" fillId="0" borderId="10" xfId="0" applyBorder="1" applyAlignment="1">
      <alignment horizontal="right"/>
    </xf>
    <xf numFmtId="0" fontId="0" fillId="0" borderId="10" xfId="0" applyBorder="1"/>
    <xf numFmtId="9" fontId="0" fillId="0" borderId="0" xfId="0" applyNumberForma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right"/>
    </xf>
    <xf numFmtId="17" fontId="0" fillId="0" borderId="10" xfId="0" applyNumberFormat="1" applyBorder="1" applyAlignment="1">
      <alignment horizontal="right"/>
    </xf>
    <xf numFmtId="0" fontId="4" fillId="0" borderId="10" xfId="0" applyFont="1" applyBorder="1"/>
    <xf numFmtId="0" fontId="1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right"/>
    </xf>
    <xf numFmtId="9" fontId="28" fillId="0" borderId="0" xfId="0" applyNumberFormat="1" applyFont="1" applyAlignment="1">
      <alignment horizontal="right"/>
    </xf>
    <xf numFmtId="9" fontId="29" fillId="0" borderId="10" xfId="0" applyNumberFormat="1" applyFont="1" applyBorder="1" applyAlignment="1">
      <alignment horizontal="right"/>
    </xf>
    <xf numFmtId="9" fontId="28" fillId="0" borderId="1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9" fontId="30" fillId="0" borderId="0" xfId="0" applyNumberFormat="1" applyFont="1" applyAlignment="1">
      <alignment horizontal="right"/>
    </xf>
    <xf numFmtId="9" fontId="30" fillId="0" borderId="10" xfId="0" applyNumberFormat="1" applyFont="1" applyBorder="1" applyAlignment="1">
      <alignment horizontal="right"/>
    </xf>
    <xf numFmtId="0" fontId="30" fillId="0" borderId="0" xfId="0" applyFont="1" applyAlignment="1">
      <alignment horizontal="right"/>
    </xf>
    <xf numFmtId="9" fontId="31" fillId="0" borderId="0" xfId="0" applyNumberFormat="1" applyFont="1" applyAlignment="1">
      <alignment horizontal="right"/>
    </xf>
    <xf numFmtId="9" fontId="31" fillId="0" borderId="10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9" fontId="32" fillId="0" borderId="0" xfId="0" applyNumberFormat="1" applyFont="1" applyAlignment="1">
      <alignment horizontal="right"/>
    </xf>
    <xf numFmtId="9" fontId="33" fillId="0" borderId="0" xfId="0" applyNumberFormat="1" applyFont="1" applyAlignment="1">
      <alignment horizontal="right"/>
    </xf>
    <xf numFmtId="9" fontId="33" fillId="0" borderId="10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9" fontId="34" fillId="0" borderId="0" xfId="0" applyNumberFormat="1" applyFont="1" applyAlignment="1">
      <alignment horizontal="right"/>
    </xf>
    <xf numFmtId="9" fontId="34" fillId="0" borderId="1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9" fontId="35" fillId="0" borderId="0" xfId="0" applyNumberFormat="1" applyFont="1" applyAlignment="1">
      <alignment horizontal="right"/>
    </xf>
    <xf numFmtId="9" fontId="36" fillId="0" borderId="0" xfId="0" applyNumberFormat="1" applyFont="1" applyAlignment="1">
      <alignment horizontal="right"/>
    </xf>
    <xf numFmtId="9" fontId="36" fillId="0" borderId="1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9" fontId="37" fillId="0" borderId="0" xfId="0" applyNumberFormat="1" applyFont="1" applyAlignment="1">
      <alignment horizontal="right"/>
    </xf>
    <xf numFmtId="9" fontId="38" fillId="0" borderId="0" xfId="0" applyNumberFormat="1" applyFont="1" applyAlignment="1">
      <alignment horizontal="right"/>
    </xf>
    <xf numFmtId="9" fontId="38" fillId="0" borderId="10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9" fontId="11" fillId="0" borderId="0" xfId="0" applyNumberFormat="1" applyFont="1" applyAlignment="1">
      <alignment horizontal="right"/>
    </xf>
    <xf numFmtId="9" fontId="21" fillId="0" borderId="0" xfId="0" applyNumberFormat="1" applyFont="1" applyAlignment="1">
      <alignment horizontal="right"/>
    </xf>
    <xf numFmtId="0" fontId="0" fillId="0" borderId="0" xfId="0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66"/>
  <sheetViews>
    <sheetView tabSelected="1" zoomScale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/>
    </sheetView>
  </sheetViews>
  <sheetFormatPr defaultColWidth="8" defaultRowHeight="12.75" x14ac:dyDescent="0.2"/>
  <cols>
    <col min="1" max="1" width="7.85546875" customWidth="1"/>
    <col min="2" max="2" width="36.140625" customWidth="1"/>
    <col min="3" max="3" width="44" bestFit="1" customWidth="1"/>
    <col min="4" max="4" width="6.85546875" customWidth="1"/>
    <col min="5" max="5" width="5.42578125" customWidth="1"/>
    <col min="6" max="6" width="6.85546875" bestFit="1" customWidth="1"/>
    <col min="7" max="11" width="5.42578125" customWidth="1"/>
    <col min="12" max="15" width="5.42578125" bestFit="1" customWidth="1"/>
    <col min="16" max="16" width="6.85546875" bestFit="1" customWidth="1"/>
    <col min="17" max="17" width="5.42578125" bestFit="1" customWidth="1"/>
    <col min="18" max="18" width="6.85546875" bestFit="1" customWidth="1"/>
    <col min="19" max="27" width="5.42578125" bestFit="1" customWidth="1"/>
    <col min="28" max="28" width="6.85546875" bestFit="1" customWidth="1"/>
    <col min="29" max="29" width="5.42578125" bestFit="1" customWidth="1"/>
    <col min="30" max="30" width="6.85546875" bestFit="1" customWidth="1"/>
    <col min="31" max="38" width="5.42578125" bestFit="1" customWidth="1"/>
    <col min="39" max="39" width="6.7109375" bestFit="1" customWidth="1"/>
    <col min="40" max="40" width="6.85546875" bestFit="1" customWidth="1"/>
    <col min="41" max="43" width="5.42578125" bestFit="1" customWidth="1"/>
  </cols>
  <sheetData>
    <row r="1" spans="1:58" s="2" customFormat="1" x14ac:dyDescent="0.2">
      <c r="B1" s="51"/>
      <c r="D1" s="4" t="s">
        <v>8</v>
      </c>
      <c r="E1" s="15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8</v>
      </c>
      <c r="Q1" s="15" t="s">
        <v>9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  <c r="W1" s="4" t="s">
        <v>15</v>
      </c>
      <c r="X1" s="4" t="s">
        <v>16</v>
      </c>
      <c r="Y1" s="4" t="s">
        <v>17</v>
      </c>
      <c r="Z1" s="4" t="s">
        <v>18</v>
      </c>
      <c r="AA1" s="4" t="s">
        <v>19</v>
      </c>
      <c r="AB1" s="4" t="s">
        <v>8</v>
      </c>
      <c r="AC1" s="15" t="s">
        <v>9</v>
      </c>
      <c r="AD1" s="4" t="s">
        <v>10</v>
      </c>
      <c r="AE1" s="4" t="s">
        <v>11</v>
      </c>
      <c r="AF1" s="4" t="s">
        <v>12</v>
      </c>
      <c r="AG1" s="4" t="s">
        <v>13</v>
      </c>
      <c r="AH1" s="4" t="s">
        <v>14</v>
      </c>
      <c r="AI1" s="4" t="s">
        <v>15</v>
      </c>
      <c r="AJ1" s="4" t="s">
        <v>16</v>
      </c>
      <c r="AK1" s="4" t="s">
        <v>17</v>
      </c>
      <c r="AL1" s="4" t="s">
        <v>18</v>
      </c>
      <c r="AM1" s="4" t="s">
        <v>19</v>
      </c>
      <c r="AN1" s="4" t="s">
        <v>8</v>
      </c>
      <c r="AO1" s="15" t="s">
        <v>9</v>
      </c>
      <c r="AP1" s="4" t="s">
        <v>10</v>
      </c>
      <c r="AQ1" s="4" t="s">
        <v>11</v>
      </c>
    </row>
    <row r="2" spans="1:58" s="2" customFormat="1" x14ac:dyDescent="0.2">
      <c r="D2" s="2">
        <v>2024</v>
      </c>
      <c r="E2" s="8">
        <f>$D$2</f>
        <v>2024</v>
      </c>
      <c r="F2" s="2">
        <f>$D$2+1</f>
        <v>2025</v>
      </c>
      <c r="G2" s="2">
        <f>$F$2</f>
        <v>2025</v>
      </c>
      <c r="H2" s="2">
        <f t="shared" ref="H2:Q2" si="0">$F$2</f>
        <v>2025</v>
      </c>
      <c r="I2" s="2">
        <f t="shared" si="0"/>
        <v>2025</v>
      </c>
      <c r="J2" s="2">
        <f t="shared" si="0"/>
        <v>2025</v>
      </c>
      <c r="K2" s="2">
        <f t="shared" si="0"/>
        <v>2025</v>
      </c>
      <c r="L2" s="2">
        <f t="shared" si="0"/>
        <v>2025</v>
      </c>
      <c r="M2" s="2">
        <f t="shared" si="0"/>
        <v>2025</v>
      </c>
      <c r="N2" s="2">
        <f t="shared" si="0"/>
        <v>2025</v>
      </c>
      <c r="O2" s="2">
        <f t="shared" si="0"/>
        <v>2025</v>
      </c>
      <c r="P2" s="2">
        <f t="shared" si="0"/>
        <v>2025</v>
      </c>
      <c r="Q2" s="8">
        <f t="shared" si="0"/>
        <v>2025</v>
      </c>
      <c r="R2" s="2">
        <f>$D$2+2</f>
        <v>2026</v>
      </c>
      <c r="S2" s="2">
        <f>$R$2</f>
        <v>2026</v>
      </c>
      <c r="T2" s="2">
        <f t="shared" ref="T2:AC2" si="1">$R$2</f>
        <v>2026</v>
      </c>
      <c r="U2" s="2">
        <f t="shared" si="1"/>
        <v>2026</v>
      </c>
      <c r="V2" s="2">
        <f t="shared" si="1"/>
        <v>2026</v>
      </c>
      <c r="W2" s="2">
        <f t="shared" si="1"/>
        <v>2026</v>
      </c>
      <c r="X2" s="2">
        <f t="shared" si="1"/>
        <v>2026</v>
      </c>
      <c r="Y2" s="2">
        <f t="shared" si="1"/>
        <v>2026</v>
      </c>
      <c r="Z2" s="2">
        <f t="shared" si="1"/>
        <v>2026</v>
      </c>
      <c r="AA2" s="2">
        <f t="shared" si="1"/>
        <v>2026</v>
      </c>
      <c r="AB2" s="2">
        <f t="shared" si="1"/>
        <v>2026</v>
      </c>
      <c r="AC2" s="8">
        <f t="shared" si="1"/>
        <v>2026</v>
      </c>
      <c r="AD2" s="2">
        <f>$D$2+3</f>
        <v>2027</v>
      </c>
      <c r="AE2" s="2">
        <f>$AD$2</f>
        <v>2027</v>
      </c>
      <c r="AF2" s="2">
        <f t="shared" ref="AF2:AO2" si="2">$AD$2</f>
        <v>2027</v>
      </c>
      <c r="AG2" s="2">
        <f t="shared" si="2"/>
        <v>2027</v>
      </c>
      <c r="AH2" s="2">
        <f t="shared" si="2"/>
        <v>2027</v>
      </c>
      <c r="AI2" s="2">
        <f t="shared" si="2"/>
        <v>2027</v>
      </c>
      <c r="AJ2" s="2">
        <f t="shared" si="2"/>
        <v>2027</v>
      </c>
      <c r="AK2" s="2">
        <f t="shared" si="2"/>
        <v>2027</v>
      </c>
      <c r="AL2" s="2">
        <f t="shared" si="2"/>
        <v>2027</v>
      </c>
      <c r="AM2" s="2">
        <f t="shared" si="2"/>
        <v>2027</v>
      </c>
      <c r="AN2" s="2">
        <f t="shared" si="2"/>
        <v>2027</v>
      </c>
      <c r="AO2" s="8">
        <f t="shared" si="2"/>
        <v>2027</v>
      </c>
      <c r="AP2" s="2">
        <f>$D$2+4</f>
        <v>2028</v>
      </c>
      <c r="AQ2" s="2">
        <f>$AP$2</f>
        <v>2028</v>
      </c>
    </row>
    <row r="3" spans="1:58" x14ac:dyDescent="0.2">
      <c r="A3" s="3" t="s">
        <v>20</v>
      </c>
      <c r="B3" s="3" t="s">
        <v>4</v>
      </c>
      <c r="C3" s="3" t="s">
        <v>5</v>
      </c>
      <c r="D3" s="3"/>
      <c r="E3" s="16"/>
      <c r="Q3" s="9"/>
      <c r="AC3" s="9"/>
      <c r="AO3" s="9"/>
    </row>
    <row r="4" spans="1:58" ht="15" x14ac:dyDescent="0.2">
      <c r="A4" t="s">
        <v>28</v>
      </c>
      <c r="B4" t="s">
        <v>29</v>
      </c>
      <c r="C4" t="s">
        <v>21</v>
      </c>
      <c r="D4" s="24" t="s">
        <v>6</v>
      </c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  <c r="AP4" s="24"/>
      <c r="AQ4" s="24"/>
      <c r="AR4" s="27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s="20" customFormat="1" ht="15" x14ac:dyDescent="0.2">
      <c r="A5" s="20" t="s">
        <v>33</v>
      </c>
      <c r="B5" s="20" t="s">
        <v>30</v>
      </c>
      <c r="C5" s="20" t="s">
        <v>0</v>
      </c>
      <c r="D5" s="28">
        <v>0.15</v>
      </c>
      <c r="E5" s="29"/>
      <c r="F5" s="28">
        <v>0.05</v>
      </c>
      <c r="G5" s="28">
        <v>0.05</v>
      </c>
      <c r="H5" s="28"/>
      <c r="I5" s="28"/>
      <c r="J5" s="28"/>
      <c r="K5" s="28"/>
      <c r="L5" s="28"/>
      <c r="M5" s="28"/>
      <c r="N5" s="28"/>
      <c r="O5" s="28"/>
      <c r="P5" s="28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9"/>
      <c r="AP5" s="28"/>
      <c r="AQ5" s="28"/>
      <c r="AR5" s="30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s="5" customFormat="1" ht="15" x14ac:dyDescent="0.2">
      <c r="A6" s="5" t="s">
        <v>34</v>
      </c>
      <c r="B6" s="5" t="s">
        <v>31</v>
      </c>
      <c r="C6" s="5" t="s">
        <v>3</v>
      </c>
      <c r="D6" s="31" t="s">
        <v>7</v>
      </c>
      <c r="E6" s="32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2"/>
      <c r="AP6" s="31"/>
      <c r="AQ6" s="31"/>
      <c r="AR6" s="33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58" s="5" customFormat="1" ht="15" x14ac:dyDescent="0.2">
      <c r="D7" s="31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31"/>
      <c r="AQ7" s="31"/>
      <c r="AR7" s="33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s="7" customFormat="1" ht="15" x14ac:dyDescent="0.2">
      <c r="A8" t="str">
        <f>A4</f>
        <v>FY2024</v>
      </c>
      <c r="B8" t="s">
        <v>35</v>
      </c>
      <c r="C8" s="7" t="s">
        <v>25</v>
      </c>
      <c r="D8" s="24"/>
      <c r="E8" s="26"/>
      <c r="F8" s="24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6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6"/>
      <c r="AP8" s="24"/>
      <c r="AQ8" s="24"/>
      <c r="AR8" s="2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58" ht="15" x14ac:dyDescent="0.2">
      <c r="D9" s="24"/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6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6"/>
      <c r="AP9" s="24"/>
      <c r="AQ9" s="24"/>
      <c r="AR9" s="27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s="20" customFormat="1" ht="15" x14ac:dyDescent="0.2">
      <c r="A10" s="20" t="str">
        <f>A5</f>
        <v>FY2025</v>
      </c>
      <c r="B10" s="20" t="s">
        <v>36</v>
      </c>
      <c r="C10" s="20" t="s">
        <v>1</v>
      </c>
      <c r="D10" s="28"/>
      <c r="E10" s="29"/>
      <c r="F10" s="28"/>
      <c r="G10" s="28"/>
      <c r="H10" s="28"/>
      <c r="I10" s="49" t="s">
        <v>7</v>
      </c>
      <c r="J10" s="28"/>
      <c r="K10" s="28">
        <v>0.15</v>
      </c>
      <c r="L10" s="28"/>
      <c r="M10" s="28"/>
      <c r="N10" s="28"/>
      <c r="O10" s="28"/>
      <c r="P10" s="28"/>
      <c r="Q10" s="29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28"/>
      <c r="AQ10" s="28"/>
      <c r="AR10" s="30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spans="1:58" s="5" customFormat="1" ht="15" x14ac:dyDescent="0.2">
      <c r="A11" s="5" t="str">
        <f>A6</f>
        <v>FY2026</v>
      </c>
      <c r="B11" s="5" t="s">
        <v>37</v>
      </c>
      <c r="C11" s="5" t="s">
        <v>1</v>
      </c>
      <c r="D11" s="31"/>
      <c r="E11" s="32"/>
      <c r="F11" s="31"/>
      <c r="G11" s="31"/>
      <c r="H11" s="31"/>
      <c r="I11" s="50" t="s">
        <v>7</v>
      </c>
      <c r="J11" s="31"/>
      <c r="K11" s="31"/>
      <c r="L11" s="31">
        <v>0.15</v>
      </c>
      <c r="M11" s="31"/>
      <c r="N11" s="31"/>
      <c r="O11" s="31"/>
      <c r="P11" s="31"/>
      <c r="Q11" s="32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31"/>
      <c r="AQ11" s="31"/>
      <c r="AR11" s="33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</row>
    <row r="12" spans="1:58" ht="15" x14ac:dyDescent="0.2">
      <c r="D12" s="24"/>
      <c r="E12" s="2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6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6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6"/>
      <c r="AP12" s="24"/>
      <c r="AQ12" s="24"/>
      <c r="AR12" s="27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5" customFormat="1" ht="15" x14ac:dyDescent="0.2">
      <c r="A13" s="5" t="str">
        <f>A6</f>
        <v>FY2026</v>
      </c>
      <c r="B13" s="5" t="s">
        <v>38</v>
      </c>
      <c r="C13" s="5" t="s">
        <v>1</v>
      </c>
      <c r="D13" s="31"/>
      <c r="E13" s="32"/>
      <c r="F13" s="31"/>
      <c r="G13" s="31"/>
      <c r="H13" s="31"/>
      <c r="I13" s="31"/>
      <c r="J13" s="31"/>
      <c r="K13" s="31"/>
      <c r="L13" s="31"/>
      <c r="M13" s="31">
        <v>0.15</v>
      </c>
      <c r="N13" s="31">
        <v>0.15</v>
      </c>
      <c r="O13" s="31">
        <v>0.15</v>
      </c>
      <c r="P13" s="31"/>
      <c r="Q13" s="32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2"/>
      <c r="AP13" s="31"/>
      <c r="AQ13" s="31"/>
      <c r="AR13" s="33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</row>
    <row r="14" spans="1:58" ht="15" x14ac:dyDescent="0.2">
      <c r="A14" s="5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6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6"/>
      <c r="AP14" s="24"/>
      <c r="AQ14" s="24"/>
      <c r="AR14" s="27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s="20" customFormat="1" ht="15" x14ac:dyDescent="0.2">
      <c r="A15" s="20" t="str">
        <f>A5</f>
        <v>FY2025</v>
      </c>
      <c r="B15" s="20" t="s">
        <v>27</v>
      </c>
      <c r="C15" s="20" t="s">
        <v>56</v>
      </c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 t="s">
        <v>7</v>
      </c>
      <c r="O15" s="28"/>
      <c r="P15" s="28"/>
      <c r="Q15" s="29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9"/>
      <c r="AP15" s="28"/>
      <c r="AQ15" s="28"/>
      <c r="AR15" s="30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</row>
    <row r="16" spans="1:58" ht="15" x14ac:dyDescent="0.2">
      <c r="A16" s="5"/>
      <c r="D16" s="24"/>
      <c r="E16" s="2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6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6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6"/>
      <c r="AP16" s="24"/>
      <c r="AQ16" s="24"/>
      <c r="AR16" s="27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s="20" customFormat="1" ht="15" x14ac:dyDescent="0.2">
      <c r="A17" s="20" t="str">
        <f>A5</f>
        <v>FY2025</v>
      </c>
      <c r="B17" s="20" t="s">
        <v>39</v>
      </c>
      <c r="C17" s="20" t="s">
        <v>21</v>
      </c>
      <c r="D17" s="34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 t="s">
        <v>6</v>
      </c>
      <c r="Q17" s="29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9"/>
      <c r="AP17" s="28"/>
      <c r="AQ17" s="28"/>
      <c r="AR17" s="30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</row>
    <row r="18" spans="1:58" s="5" customFormat="1" ht="15" x14ac:dyDescent="0.2">
      <c r="A18" s="5" t="str">
        <f>A6</f>
        <v>FY2026</v>
      </c>
      <c r="B18" s="5" t="s">
        <v>40</v>
      </c>
      <c r="C18" s="5" t="s">
        <v>0</v>
      </c>
      <c r="D18" s="31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>
        <v>0.15</v>
      </c>
      <c r="Q18" s="32"/>
      <c r="R18" s="31">
        <v>0.05</v>
      </c>
      <c r="S18" s="31">
        <v>0.05</v>
      </c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  <c r="AP18" s="31"/>
      <c r="AQ18" s="31"/>
      <c r="AR18" s="33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s="18" customFormat="1" ht="15" x14ac:dyDescent="0.2">
      <c r="A19" s="18" t="s">
        <v>57</v>
      </c>
      <c r="B19" s="18" t="s">
        <v>41</v>
      </c>
      <c r="C19" s="18" t="s">
        <v>3</v>
      </c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 t="s">
        <v>7</v>
      </c>
      <c r="Q19" s="36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6"/>
      <c r="AP19" s="35"/>
      <c r="AQ19" s="35"/>
      <c r="AR19" s="37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</row>
    <row r="20" spans="1:58" s="6" customFormat="1" ht="15" x14ac:dyDescent="0.2">
      <c r="D20" s="38"/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9"/>
      <c r="AP20" s="38"/>
      <c r="AQ20" s="38"/>
      <c r="AR20" s="40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s="20" customFormat="1" ht="15" x14ac:dyDescent="0.2">
      <c r="A21" s="20" t="str">
        <f>A5</f>
        <v>FY2025</v>
      </c>
      <c r="B21" s="20" t="s">
        <v>42</v>
      </c>
      <c r="C21" s="20" t="s">
        <v>25</v>
      </c>
      <c r="D21" s="28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8" t="s">
        <v>6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8"/>
      <c r="AQ21" s="28"/>
      <c r="AR21" s="30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</row>
    <row r="22" spans="1:58" ht="15" x14ac:dyDescent="0.2">
      <c r="D22" s="24"/>
      <c r="E22" s="2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6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6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6"/>
      <c r="AP22" s="24"/>
      <c r="AQ22" s="24"/>
      <c r="AR22" s="27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s="5" customFormat="1" ht="15" x14ac:dyDescent="0.2">
      <c r="A23" s="5" t="str">
        <f>A6</f>
        <v>FY2026</v>
      </c>
      <c r="B23" s="5" t="s">
        <v>43</v>
      </c>
      <c r="C23" s="5" t="s">
        <v>1</v>
      </c>
      <c r="D23" s="31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1"/>
      <c r="S23" s="31"/>
      <c r="T23" s="31"/>
      <c r="U23" s="50" t="s">
        <v>7</v>
      </c>
      <c r="V23" s="31"/>
      <c r="W23" s="31">
        <v>0.15</v>
      </c>
      <c r="X23" s="31"/>
      <c r="Y23" s="31"/>
      <c r="Z23" s="31"/>
      <c r="AA23" s="31"/>
      <c r="AB23" s="31"/>
      <c r="AC23" s="32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2"/>
      <c r="AP23" s="31"/>
      <c r="AQ23" s="31"/>
      <c r="AR23" s="33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s="18" customFormat="1" ht="15" x14ac:dyDescent="0.2">
      <c r="A24" s="18" t="str">
        <f>A19</f>
        <v>FY2027</v>
      </c>
      <c r="B24" s="18" t="s">
        <v>44</v>
      </c>
      <c r="C24" s="18" t="s">
        <v>1</v>
      </c>
      <c r="D24" s="35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5"/>
      <c r="S24" s="35"/>
      <c r="T24" s="35"/>
      <c r="U24" s="35" t="s">
        <v>7</v>
      </c>
      <c r="V24" s="35"/>
      <c r="W24" s="35"/>
      <c r="X24" s="35">
        <v>0.15</v>
      </c>
      <c r="Y24" s="35"/>
      <c r="Z24" s="35"/>
      <c r="AA24" s="35"/>
      <c r="AB24" s="35"/>
      <c r="AC24" s="36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6"/>
      <c r="AP24" s="35"/>
      <c r="AQ24" s="35"/>
      <c r="AR24" s="37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58" ht="15" x14ac:dyDescent="0.2">
      <c r="A25" s="6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6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6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6"/>
      <c r="AP25" s="24"/>
      <c r="AQ25" s="24"/>
      <c r="AR25" s="27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s="18" customFormat="1" ht="15" x14ac:dyDescent="0.2">
      <c r="A26" s="18" t="str">
        <f>A19</f>
        <v>FY2027</v>
      </c>
      <c r="B26" s="18" t="s">
        <v>45</v>
      </c>
      <c r="C26" s="18" t="s">
        <v>1</v>
      </c>
      <c r="D26" s="35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5"/>
      <c r="S26" s="35"/>
      <c r="T26" s="35"/>
      <c r="U26" s="35"/>
      <c r="V26" s="35"/>
      <c r="W26" s="35"/>
      <c r="X26" s="35"/>
      <c r="Y26" s="35">
        <v>0.15</v>
      </c>
      <c r="Z26" s="35">
        <v>0.15</v>
      </c>
      <c r="AA26" s="35">
        <v>0.15</v>
      </c>
      <c r="AB26" s="35"/>
      <c r="AC26" s="36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6"/>
      <c r="AP26" s="35"/>
      <c r="AQ26" s="35"/>
      <c r="AR26" s="37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</row>
    <row r="27" spans="1:58" ht="15" x14ac:dyDescent="0.2">
      <c r="A27" s="6"/>
      <c r="D27" s="24"/>
      <c r="E27" s="2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6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6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6"/>
      <c r="AP27" s="24"/>
      <c r="AQ27" s="24"/>
      <c r="AR27" s="27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s="5" customFormat="1" ht="15" x14ac:dyDescent="0.2">
      <c r="A28" s="5" t="str">
        <f>A6</f>
        <v>FY2026</v>
      </c>
      <c r="B28" s="5" t="s">
        <v>27</v>
      </c>
      <c r="C28" s="5" t="s">
        <v>56</v>
      </c>
      <c r="D28" s="31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1"/>
      <c r="S28" s="31"/>
      <c r="T28" s="31"/>
      <c r="U28" s="31"/>
      <c r="V28" s="31"/>
      <c r="W28" s="31"/>
      <c r="X28" s="31"/>
      <c r="Y28" s="31"/>
      <c r="Z28" s="31" t="s">
        <v>7</v>
      </c>
      <c r="AA28" s="31"/>
      <c r="AB28" s="31"/>
      <c r="AC28" s="32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1"/>
      <c r="AQ28" s="31"/>
      <c r="AR28" s="33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:58" ht="15" x14ac:dyDescent="0.2">
      <c r="D29" s="24"/>
      <c r="E29" s="2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6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6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6"/>
      <c r="AP29" s="24"/>
      <c r="AQ29" s="24"/>
      <c r="AR29" s="27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s="5" customFormat="1" ht="15" x14ac:dyDescent="0.2">
      <c r="A30" s="5" t="str">
        <f>A6</f>
        <v>FY2026</v>
      </c>
      <c r="B30" s="5" t="s">
        <v>46</v>
      </c>
      <c r="C30" s="5" t="s">
        <v>21</v>
      </c>
      <c r="D30" s="41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 t="s">
        <v>6</v>
      </c>
      <c r="AC30" s="32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1"/>
      <c r="AQ30" s="31"/>
      <c r="AR30" s="33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:58" s="18" customFormat="1" ht="15" x14ac:dyDescent="0.2">
      <c r="A31" s="18" t="str">
        <f>A19</f>
        <v>FY2027</v>
      </c>
      <c r="B31" s="18" t="s">
        <v>47</v>
      </c>
      <c r="C31" s="18" t="s">
        <v>0</v>
      </c>
      <c r="D31" s="35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>
        <v>0.15</v>
      </c>
      <c r="AC31" s="36"/>
      <c r="AD31" s="35">
        <v>0.05</v>
      </c>
      <c r="AE31" s="35">
        <v>0.05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5"/>
      <c r="AQ31" s="35"/>
      <c r="AR31" s="37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</row>
    <row r="32" spans="1:58" s="13" customFormat="1" ht="15" x14ac:dyDescent="0.2">
      <c r="A32" s="13" t="s">
        <v>58</v>
      </c>
      <c r="B32" s="13" t="s">
        <v>48</v>
      </c>
      <c r="C32" s="13" t="s">
        <v>3</v>
      </c>
      <c r="D32" s="42"/>
      <c r="E32" s="4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7</v>
      </c>
      <c r="AC32" s="4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3"/>
      <c r="AP32" s="42"/>
      <c r="AQ32" s="42"/>
      <c r="AR32" s="4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</row>
    <row r="33" spans="1:58" s="13" customFormat="1" ht="15" x14ac:dyDescent="0.2">
      <c r="D33" s="42"/>
      <c r="E33" s="43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3"/>
      <c r="AP33" s="42"/>
      <c r="AQ33" s="42"/>
      <c r="AR33" s="4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</row>
    <row r="34" spans="1:58" s="5" customFormat="1" ht="15" x14ac:dyDescent="0.2">
      <c r="A34" s="5" t="str">
        <f>A6</f>
        <v>FY2026</v>
      </c>
      <c r="B34" s="5" t="s">
        <v>49</v>
      </c>
      <c r="C34" s="5" t="s">
        <v>25</v>
      </c>
      <c r="D34" s="31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31" t="s">
        <v>6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2"/>
      <c r="AP34" s="31"/>
      <c r="AQ34" s="31"/>
      <c r="AR34" s="33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1:58" ht="15" x14ac:dyDescent="0.2">
      <c r="D35" s="24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6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6"/>
      <c r="AP35" s="24"/>
      <c r="AQ35" s="24"/>
      <c r="AR35" s="27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s="18" customFormat="1" ht="15" x14ac:dyDescent="0.2">
      <c r="A36" s="18" t="str">
        <f>A19</f>
        <v>FY2027</v>
      </c>
      <c r="B36" s="18" t="s">
        <v>50</v>
      </c>
      <c r="C36" s="18" t="s">
        <v>1</v>
      </c>
      <c r="D36" s="35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  <c r="AD36" s="35"/>
      <c r="AE36" s="35"/>
      <c r="AF36" s="35"/>
      <c r="AG36" s="35" t="s">
        <v>7</v>
      </c>
      <c r="AH36" s="35"/>
      <c r="AI36" s="35">
        <v>0.15</v>
      </c>
      <c r="AJ36" s="35"/>
      <c r="AK36" s="35"/>
      <c r="AL36" s="35"/>
      <c r="AM36" s="35"/>
      <c r="AN36" s="35"/>
      <c r="AO36" s="36"/>
      <c r="AP36" s="35"/>
      <c r="AQ36" s="35"/>
      <c r="AR36" s="37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</row>
    <row r="37" spans="1:58" s="13" customFormat="1" ht="15" x14ac:dyDescent="0.2">
      <c r="A37" s="13" t="str">
        <f>A32</f>
        <v>FY2028</v>
      </c>
      <c r="B37" s="13" t="s">
        <v>51</v>
      </c>
      <c r="C37" s="13" t="s">
        <v>1</v>
      </c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3"/>
      <c r="AD37" s="42"/>
      <c r="AE37" s="42"/>
      <c r="AF37" s="42"/>
      <c r="AG37" s="42" t="s">
        <v>7</v>
      </c>
      <c r="AH37" s="42"/>
      <c r="AI37" s="42"/>
      <c r="AJ37" s="42">
        <v>0.15</v>
      </c>
      <c r="AK37" s="42"/>
      <c r="AL37" s="42"/>
      <c r="AM37" s="42"/>
      <c r="AN37" s="42"/>
      <c r="AO37" s="43"/>
      <c r="AP37" s="42"/>
      <c r="AQ37" s="42"/>
      <c r="AR37" s="4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58" ht="15" x14ac:dyDescent="0.2">
      <c r="D38" s="24"/>
      <c r="E38" s="26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6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6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6"/>
      <c r="AP38" s="24"/>
      <c r="AQ38" s="24"/>
      <c r="AR38" s="27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s="13" customFormat="1" ht="15" x14ac:dyDescent="0.2">
      <c r="A39" s="13" t="str">
        <f>A32</f>
        <v>FY2028</v>
      </c>
      <c r="B39" s="13" t="s">
        <v>52</v>
      </c>
      <c r="C39" s="13" t="s">
        <v>1</v>
      </c>
      <c r="D39" s="42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  <c r="AD39" s="42"/>
      <c r="AE39" s="42"/>
      <c r="AF39" s="42"/>
      <c r="AG39" s="42"/>
      <c r="AH39" s="42"/>
      <c r="AI39" s="42"/>
      <c r="AJ39" s="42"/>
      <c r="AK39" s="42">
        <v>0.15</v>
      </c>
      <c r="AL39" s="42">
        <v>0.15</v>
      </c>
      <c r="AM39" s="42">
        <v>0.15</v>
      </c>
      <c r="AN39" s="42"/>
      <c r="AO39" s="43"/>
      <c r="AP39" s="42"/>
      <c r="AQ39" s="42"/>
      <c r="AR39" s="4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ht="15" x14ac:dyDescent="0.2">
      <c r="D40" s="24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6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6"/>
      <c r="AP40" s="24"/>
      <c r="AQ40" s="24"/>
      <c r="AR40" s="27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s="18" customFormat="1" ht="15" x14ac:dyDescent="0.2">
      <c r="A41" s="18" t="str">
        <f>A19</f>
        <v>FY2027</v>
      </c>
      <c r="B41" s="18" t="s">
        <v>27</v>
      </c>
      <c r="C41" s="18" t="s">
        <v>56</v>
      </c>
      <c r="D41" s="35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  <c r="AD41" s="35"/>
      <c r="AE41" s="35"/>
      <c r="AF41" s="35"/>
      <c r="AG41" s="35"/>
      <c r="AH41" s="35"/>
      <c r="AI41" s="35"/>
      <c r="AJ41" s="35"/>
      <c r="AK41" s="35"/>
      <c r="AL41" s="35" t="s">
        <v>7</v>
      </c>
      <c r="AM41" s="35"/>
      <c r="AN41" s="35"/>
      <c r="AO41" s="36"/>
      <c r="AP41" s="35"/>
      <c r="AQ41" s="35"/>
      <c r="AR41" s="37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</row>
    <row r="42" spans="1:58" ht="15" x14ac:dyDescent="0.2">
      <c r="D42" s="24"/>
      <c r="E42" s="26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6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6"/>
      <c r="AP42" s="24"/>
      <c r="AQ42" s="24"/>
      <c r="AR42" s="27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s="18" customFormat="1" ht="15" x14ac:dyDescent="0.2">
      <c r="A43" s="18" t="str">
        <f>A19</f>
        <v>FY2027</v>
      </c>
      <c r="B43" s="18" t="s">
        <v>53</v>
      </c>
      <c r="C43" s="18" t="s">
        <v>21</v>
      </c>
      <c r="D43" s="45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6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 t="s">
        <v>6</v>
      </c>
      <c r="AO43" s="36"/>
      <c r="AP43" s="35"/>
      <c r="AQ43" s="35"/>
      <c r="AR43" s="37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</row>
    <row r="44" spans="1:58" s="13" customFormat="1" ht="15" x14ac:dyDescent="0.2">
      <c r="A44" s="13" t="str">
        <f>A32</f>
        <v>FY2028</v>
      </c>
      <c r="B44" s="13" t="s">
        <v>54</v>
      </c>
      <c r="C44" s="13" t="s">
        <v>0</v>
      </c>
      <c r="D44" s="42"/>
      <c r="E44" s="4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3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>
        <v>0.15</v>
      </c>
      <c r="AO44" s="43"/>
      <c r="AP44" s="42">
        <v>0.05</v>
      </c>
      <c r="AQ44" s="42">
        <v>0.05</v>
      </c>
      <c r="AR44" s="4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s="22" customFormat="1" ht="15" x14ac:dyDescent="0.2">
      <c r="A45" s="22" t="s">
        <v>59</v>
      </c>
      <c r="B45" s="22" t="s">
        <v>55</v>
      </c>
      <c r="C45" s="22" t="s">
        <v>3</v>
      </c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 t="s">
        <v>7</v>
      </c>
      <c r="AO45" s="47"/>
      <c r="AP45" s="46"/>
      <c r="AQ45" s="46"/>
      <c r="AR45" s="48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</row>
    <row r="46" spans="1:58" ht="15" x14ac:dyDescent="0.2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7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">
      <c r="A47" s="1" t="s">
        <v>22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">
      <c r="A48" t="s">
        <v>23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">
      <c r="A49" t="s">
        <v>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">
      <c r="A51" t="s">
        <v>24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">
      <c r="A52" t="s">
        <v>32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">
      <c r="A53" t="s">
        <v>26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4:58" x14ac:dyDescent="0.2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4:58" x14ac:dyDescent="0.2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</sheetData>
  <phoneticPr fontId="2" type="noConversion"/>
  <pageMargins left="0.2" right="0.2" top="1" bottom="1" header="0.5" footer="0.5"/>
  <pageSetup paperSize="5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>Milwaukee Area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Mutsch - MilATC</dc:creator>
  <dc:description>prepared 10/6/2010 for new CEO at MilATC with information provided by Pete Petersen</dc:description>
  <cp:lastModifiedBy>Rudman, Michelle</cp:lastModifiedBy>
  <cp:lastPrinted>2010-10-06T16:55:34Z</cp:lastPrinted>
  <dcterms:created xsi:type="dcterms:W3CDTF">2010-10-04T16:16:08Z</dcterms:created>
  <dcterms:modified xsi:type="dcterms:W3CDTF">2023-05-01T19:00:13Z</dcterms:modified>
</cp:coreProperties>
</file>